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160" tabRatio="903" activeTab="0"/>
  </bookViews>
  <sheets>
    <sheet name="QTD P&amp;L" sheetId="1" r:id="rId1"/>
    <sheet name="Comprehensive Income" sheetId="2" r:id="rId2"/>
    <sheet name="Balance Sheet" sheetId="3" r:id="rId3"/>
    <sheet name="Cash Flow" sheetId="4" r:id="rId4"/>
    <sheet name="Net Income &amp; EPS Non-GAAP" sheetId="5" r:id="rId5"/>
    <sheet name="Segment Results" sheetId="6" r:id="rId6"/>
    <sheet name="Core Revenue" sheetId="7" r:id="rId7"/>
  </sheets>
  <definedNames>
    <definedName name="_xlnm.Print_Area" localSheetId="2">'Balance Sheet'!$A$1:$H$64</definedName>
    <definedName name="_xlnm.Print_Area" localSheetId="3">'Cash Flow'!$A$1:$I$62</definedName>
    <definedName name="_xlnm.Print_Area" localSheetId="1">'Comprehensive Income'!$A$1:$D$36</definedName>
    <definedName name="_xlnm.Print_Area" localSheetId="4">'Net Income &amp; EPS Non-GAAP'!$A$1:$J$49</definedName>
    <definedName name="_xlnm.Print_Area" localSheetId="0">'QTD P&amp;L'!$A$1:$F$55</definedName>
    <definedName name="_xlnm.Print_Area" localSheetId="5">'Segment Results'!$A$1:$F$43</definedName>
  </definedNames>
  <calcPr fullCalcOnLoad="1"/>
</workbook>
</file>

<file path=xl/sharedStrings.xml><?xml version="1.0" encoding="utf-8"?>
<sst xmlns="http://schemas.openxmlformats.org/spreadsheetml/2006/main" count="273" uniqueCount="189">
  <si>
    <t>AGILENT TECHNOLOGIES, INC.</t>
  </si>
  <si>
    <t>CONDENSED CONSOLIDATED STATEMENT OF OPERATIONS</t>
  </si>
  <si>
    <t>(In millions, except per share amounts)</t>
  </si>
  <si>
    <t>(Unaudited)</t>
  </si>
  <si>
    <t>PRELIMINARY</t>
  </si>
  <si>
    <t>Percent</t>
  </si>
  <si>
    <t>Inc/(Dec)</t>
  </si>
  <si>
    <t>Costs and expenses:</t>
  </si>
  <si>
    <t>Cost of products and services</t>
  </si>
  <si>
    <t>Research and development</t>
  </si>
  <si>
    <t>Selling, general and administrative</t>
  </si>
  <si>
    <t>Total costs and expenses</t>
  </si>
  <si>
    <t>Income from operations</t>
  </si>
  <si>
    <t>Interest income</t>
  </si>
  <si>
    <t>Interest expense</t>
  </si>
  <si>
    <t>Other income (expense), net</t>
  </si>
  <si>
    <t>Cash dividends declared per common share</t>
  </si>
  <si>
    <t>The preliminary income statement is estimated based on our current information.</t>
  </si>
  <si>
    <t>Page 1</t>
  </si>
  <si>
    <t>Three Months Ended</t>
  </si>
  <si>
    <t>(In millions)</t>
  </si>
  <si>
    <t>Other comprehensive income (loss), net of tax:</t>
  </si>
  <si>
    <t>Foreign currency translation</t>
  </si>
  <si>
    <t>Page 3</t>
  </si>
  <si>
    <t>CONDENSED CONSOLIDATED BALANCE SHEET</t>
  </si>
  <si>
    <t>(In millions, except par value and share amounts)</t>
  </si>
  <si>
    <t>October 31,</t>
  </si>
  <si>
    <t>ASSETS</t>
  </si>
  <si>
    <t>LIABILITIES AND EQUITY</t>
  </si>
  <si>
    <t>Current assets:</t>
  </si>
  <si>
    <t>Cash and cash equivalents</t>
  </si>
  <si>
    <t>Accounts receivable, net</t>
  </si>
  <si>
    <t>Inventory</t>
  </si>
  <si>
    <t>Other current assets</t>
  </si>
  <si>
    <t>Total current assets</t>
  </si>
  <si>
    <t>Property, plant and equipment, net</t>
  </si>
  <si>
    <t>Goodwill</t>
  </si>
  <si>
    <t>Other intangible assets, net</t>
  </si>
  <si>
    <t>Long-term investments</t>
  </si>
  <si>
    <t>Other assets</t>
  </si>
  <si>
    <t>Total assets</t>
  </si>
  <si>
    <t>Current liabilities:</t>
  </si>
  <si>
    <t>Deferred revenue</t>
  </si>
  <si>
    <t>Other accrued liabilities</t>
  </si>
  <si>
    <t>Total current liabilities</t>
  </si>
  <si>
    <t>Long-term debt</t>
  </si>
  <si>
    <t>Retirement and post-retirement benefits</t>
  </si>
  <si>
    <t>Other long-term liabilities</t>
  </si>
  <si>
    <t>Total liabilities</t>
  </si>
  <si>
    <t>Total Equity:</t>
  </si>
  <si>
    <t>Stockholders' equity:</t>
  </si>
  <si>
    <t>Preferred stock; $0.01 par value; 125 million</t>
  </si>
  <si>
    <t>Accounts payable</t>
  </si>
  <si>
    <t>Employee compensation and benefits</t>
  </si>
  <si>
    <t>Net revenue</t>
  </si>
  <si>
    <t>Common stock; $0.01 par value, 2 billion</t>
  </si>
  <si>
    <t>Additional paid-in-capital</t>
  </si>
  <si>
    <t>Total stockholders' equity</t>
  </si>
  <si>
    <t>Non-controlling interest</t>
  </si>
  <si>
    <t>Total equity</t>
  </si>
  <si>
    <t>Total liabilities and equity</t>
  </si>
  <si>
    <t>Page 4</t>
  </si>
  <si>
    <t>CONDENSED CONSOLIDATED STATEMENT OF CASH FLOWS</t>
  </si>
  <si>
    <t>Depreciation and amortization</t>
  </si>
  <si>
    <t>Share-based compensation</t>
  </si>
  <si>
    <t>Other non-cash expenses, net</t>
  </si>
  <si>
    <t>Changes in assets and liabilities:</t>
  </si>
  <si>
    <t>Cash flows from investing activities:</t>
  </si>
  <si>
    <t>Investments in property, plant and equipment</t>
  </si>
  <si>
    <t>Net cash used in investing activities</t>
  </si>
  <si>
    <t>Cash flows from financing activities:</t>
  </si>
  <si>
    <t>Issuance of common stock under employee stock plans</t>
  </si>
  <si>
    <t>Payment of dividends</t>
  </si>
  <si>
    <t>Effect of exchange rate movements</t>
  </si>
  <si>
    <t>Cash and cash equivalents at beginning of period</t>
  </si>
  <si>
    <t>Cash and cash equivalents at end of period</t>
  </si>
  <si>
    <r>
      <rPr>
        <vertAlign val="superscript"/>
        <sz val="10"/>
        <color indexed="8"/>
        <rFont val="Arial"/>
        <family val="2"/>
      </rPr>
      <t>(a)</t>
    </r>
    <r>
      <rPr>
        <sz val="10"/>
        <color indexed="8"/>
        <rFont val="Arial"/>
        <family val="2"/>
      </rPr>
      <t xml:space="preserve"> Cash payments included in operating activities:</t>
    </r>
  </si>
  <si>
    <t>The preliminary cash flow is estimated based on our current information.</t>
  </si>
  <si>
    <t>Diluted EPS</t>
  </si>
  <si>
    <t>Non-GAAP adjustments:</t>
  </si>
  <si>
    <t>Intangible amortization</t>
  </si>
  <si>
    <t>Transformational initiatives</t>
  </si>
  <si>
    <t>Acquisition and integration costs</t>
  </si>
  <si>
    <t>Other</t>
  </si>
  <si>
    <r>
      <t xml:space="preserve">Adjustment for taxes </t>
    </r>
    <r>
      <rPr>
        <vertAlign val="superscript"/>
        <sz val="10"/>
        <color indexed="8"/>
        <rFont val="Arial"/>
        <family val="2"/>
      </rPr>
      <t>(a)</t>
    </r>
  </si>
  <si>
    <t>The preliminary non-GAAP net income and diluted EPS reconciliation is estimated based on our current information.</t>
  </si>
  <si>
    <t>Our management uses non-GAAP measures to evaluate the performance of our core businesses, to estimate future core performance and to compensate employees. Since management finds this measure to be useful, we believe that our investors benefit from seeing our results “through the eyes” of management in addition to seeing our GAAP results. This information facilitates our management’s internal comparisons to our historical operating results as well as to the operating results of our competitors.</t>
  </si>
  <si>
    <t>Readers are reminded that non-GAAP numbers are merely a supplement to, and not a replacement for, GAAP financial measures. They should be read in conjunction with the GAAP financial measures. It should be noted as well that our non-GAAP information may be different from the non-GAAP information provided by other companies.</t>
  </si>
  <si>
    <t>Page 6</t>
  </si>
  <si>
    <t>Revenue</t>
  </si>
  <si>
    <t>Gross Margin, %</t>
  </si>
  <si>
    <t>Income from Operations</t>
  </si>
  <si>
    <t>SEGMENT INFORMATION</t>
  </si>
  <si>
    <t>(In millions, except where noted)</t>
  </si>
  <si>
    <t>Readers are reminded that non-GAAP numbers are merely a supplement to, and not a replacement for, GAAP financial measures.  They should be read in conjunction with the GAAP financial measures.  It should be noted as well that our non-GAAP information may be different from the non-GAAP information provided by other companies.</t>
  </si>
  <si>
    <t xml:space="preserve">The preliminary segment information is estimated based on our current information. </t>
  </si>
  <si>
    <t>Page 7</t>
  </si>
  <si>
    <t>Page 5</t>
  </si>
  <si>
    <t>Page 2</t>
  </si>
  <si>
    <t>Net defined benefit pension cost and post retirement plan costs:</t>
  </si>
  <si>
    <t>The preliminary statement of comprehensive income is estimated based on our current information.</t>
  </si>
  <si>
    <t>The preliminary balance sheet is estimated based on our current information.</t>
  </si>
  <si>
    <t>shares authorized; none issued and outstanding</t>
  </si>
  <si>
    <t>Cash flows from operating activities:</t>
  </si>
  <si>
    <t>Excess and obsolete inventory related charges</t>
  </si>
  <si>
    <t>Life Sciences and Applied Markets Group</t>
  </si>
  <si>
    <t>Diagnostics and Genomics Group</t>
  </si>
  <si>
    <t>Accumulated other comprehensive loss</t>
  </si>
  <si>
    <t>Treasury stock repurchases</t>
  </si>
  <si>
    <t>(in millions)</t>
  </si>
  <si>
    <t>Year-over-Year</t>
  </si>
  <si>
    <t>GAAP</t>
  </si>
  <si>
    <t>% Change</t>
  </si>
  <si>
    <t>Agilent</t>
  </si>
  <si>
    <t>Operating margin, %</t>
  </si>
  <si>
    <t>Provision for income taxes</t>
  </si>
  <si>
    <t xml:space="preserve">Change in actuarial net loss </t>
  </si>
  <si>
    <t>Change in net prior service benefit</t>
  </si>
  <si>
    <r>
      <t xml:space="preserve">Net cash provided by operating activities </t>
    </r>
    <r>
      <rPr>
        <vertAlign val="superscript"/>
        <sz val="10"/>
        <color indexed="8"/>
        <rFont val="Arial"/>
        <family val="2"/>
      </rPr>
      <t>(a)</t>
    </r>
  </si>
  <si>
    <t>Acquisition of businesses and intangible assets, net of cash acquired</t>
  </si>
  <si>
    <t>Non GAAP Revenue by Segment</t>
  </si>
  <si>
    <r>
      <rPr>
        <b/>
        <sz val="10"/>
        <color indexed="8"/>
        <rFont val="Arial"/>
        <family val="2"/>
      </rPr>
      <t>Restructuring costs</t>
    </r>
    <r>
      <rPr>
        <sz val="10"/>
        <color indexed="8"/>
        <rFont val="Arial"/>
        <family val="2"/>
      </rPr>
      <t xml:space="preserve"> include incremental expenses associated with publicly announced major restructuring programs, usually aimed at material changes in business and/or cost structure. Such costs may include one-time termination benefits, asset impairments, facility-related costs and contract termination fees. </t>
    </r>
  </si>
  <si>
    <r>
      <t xml:space="preserve">Other </t>
    </r>
    <r>
      <rPr>
        <sz val="10"/>
        <color indexed="8"/>
        <rFont val="Arial"/>
        <family val="2"/>
      </rPr>
      <t>includes certain legal costs and settlements in addition to other miscellaneous adjustments.</t>
    </r>
  </si>
  <si>
    <t>Our management recognizes that items such as amortization of intangibles can have a material impact on our cash flows and/or our net income. Our GAAP financial statements including our statement of cash flows portray those effects. Although we believe it is useful for investors to see core performance free of special items, investors should understand that the excluded items are actual expenses that may impact the cash available to us for other uses. To gain a complete picture of all effects on the company’s profit and loss from any and all events, management does (and investors should) rely upon the GAAP income statement. The non-GAAP numbers focus instead upon the core business of the company, which is only a subset, albeit a critical one, of the company’s performance.</t>
  </si>
  <si>
    <t>Currency Adjustments</t>
  </si>
  <si>
    <r>
      <t xml:space="preserve">Currency-Adjusted </t>
    </r>
    <r>
      <rPr>
        <b/>
        <vertAlign val="superscript"/>
        <sz val="10"/>
        <color indexed="8"/>
        <rFont val="Arial"/>
        <family val="2"/>
      </rPr>
      <t>(a)</t>
    </r>
  </si>
  <si>
    <t>ACQUISITIONS, DIVESTITURES AND THE IMPACT OF CURRENCY ADJUSTMENTS (CORE)</t>
  </si>
  <si>
    <t>Agilent CrossLab Group</t>
  </si>
  <si>
    <t>GAAP Revenue by Segment</t>
  </si>
  <si>
    <t>Interest payments</t>
  </si>
  <si>
    <t xml:space="preserve">Other assets and liabilities </t>
  </si>
  <si>
    <t xml:space="preserve">Payment of taxes related to net share settlement of equity awards </t>
  </si>
  <si>
    <t>Income before taxes</t>
  </si>
  <si>
    <t xml:space="preserve">                             Basic</t>
  </si>
  <si>
    <t xml:space="preserve">                             Diluted</t>
  </si>
  <si>
    <t>Short-term debt</t>
  </si>
  <si>
    <r>
      <rPr>
        <b/>
        <sz val="10"/>
        <color indexed="8"/>
        <rFont val="Arial"/>
        <family val="2"/>
      </rPr>
      <t>Acquisition and Integration costs</t>
    </r>
    <r>
      <rPr>
        <sz val="10"/>
        <color indexed="8"/>
        <rFont val="Arial"/>
        <family val="2"/>
      </rPr>
      <t xml:space="preserve"> include all incremental expenses incurred to effect a business combination. Such acquisition costs may include advisory, legal, accounting, valuation, and other professional or consulting fees. Such integration costs may include expenses directly related to integration of business and facility operations, the transfer of assets and intellectual property, information technology systems and infrastructure and other employee-related costs. 
</t>
    </r>
  </si>
  <si>
    <r>
      <t xml:space="preserve">Pension settlement gain </t>
    </r>
    <r>
      <rPr>
        <sz val="10"/>
        <color indexed="8"/>
        <rFont val="Arial"/>
        <family val="2"/>
      </rPr>
      <t>resulted from transfer of the substitutional portion of our Japanese pension plan to the government.</t>
    </r>
  </si>
  <si>
    <t>NON-GAAP NET INCOME AND DILUTED EPS RECONCILIATIONS</t>
  </si>
  <si>
    <t>Net cash provided by (used in) financing activities</t>
  </si>
  <si>
    <t>Pension settlement gain</t>
  </si>
  <si>
    <t>Proceeds from divestitures</t>
  </si>
  <si>
    <t xml:space="preserve">Diagnostics and Genomics Group </t>
  </si>
  <si>
    <t xml:space="preserve">Agilent CrossLab Group </t>
  </si>
  <si>
    <t>Agilent (Core)</t>
  </si>
  <si>
    <r>
      <rPr>
        <b/>
        <sz val="10"/>
        <color indexed="8"/>
        <rFont val="Arial"/>
        <family val="2"/>
      </rPr>
      <t>Transformational initiatives</t>
    </r>
    <r>
      <rPr>
        <sz val="10"/>
        <color indexed="8"/>
        <rFont val="Arial"/>
        <family val="2"/>
      </rPr>
      <t xml:space="preserve"> include expenses associated with targeted cost reduction activities such as manufacturing transfers, small site consolidations, legal entity and other business reorganizations, insourcing or outsourcing of activities. Such costs may include move and relocation costs, one-time termination benefits and other one-time reorganization costs. Included in this category are also expenses associated with the post-separation resizing of the IT infrastructure and streamlining of IT system as well as company programs to transform our product lifecycle management (PLM) system and financial systems.
</t>
    </r>
  </si>
  <si>
    <t>Proceeds from debt and revolving credit facility</t>
  </si>
  <si>
    <t>Repayment of debt and revolving credit facility</t>
  </si>
  <si>
    <t>January 31,</t>
  </si>
  <si>
    <t>Q1'18</t>
  </si>
  <si>
    <t>Q1'17</t>
  </si>
  <si>
    <t>RECONCILIATIONS OF REVENUE BY SEGMENT  EXCLUDING</t>
  </si>
  <si>
    <t xml:space="preserve">—  </t>
  </si>
  <si>
    <t>and 322 million shares at October 31, 2017, issued</t>
  </si>
  <si>
    <t>zero shares at October 31, 2017</t>
  </si>
  <si>
    <t>The preliminary reconciliation of GAAP revenue adjusted for recent acquisitions and divestitures and impact of currency is estimated based on our current information.</t>
  </si>
  <si>
    <r>
      <t>Business exit and divestiture costs</t>
    </r>
    <r>
      <rPr>
        <sz val="10"/>
        <color indexed="8"/>
        <rFont val="Arial"/>
        <family val="2"/>
      </rPr>
      <t xml:space="preserve"> include costs associated with business divestitures.</t>
    </r>
    <r>
      <rPr>
        <b/>
        <sz val="10"/>
        <color indexed="8"/>
        <rFont val="Arial"/>
        <family val="2"/>
      </rPr>
      <t xml:space="preserve"> </t>
    </r>
  </si>
  <si>
    <t>NASD site costs</t>
  </si>
  <si>
    <t>Special compliance costs</t>
  </si>
  <si>
    <r>
      <t xml:space="preserve">NASD site costs </t>
    </r>
    <r>
      <rPr>
        <sz val="10"/>
        <color indexed="8"/>
        <rFont val="Arial"/>
        <family val="2"/>
      </rPr>
      <t xml:space="preserve">include all the costs related to the expansion of our manufacturing of nucleic acid active pharmaceutical ingredients incurred prior to the commencement of commercial manufacturing. </t>
    </r>
  </si>
  <si>
    <r>
      <t xml:space="preserve">Special compliance costs </t>
    </r>
    <r>
      <rPr>
        <sz val="10"/>
        <color indexed="8"/>
        <rFont val="Arial"/>
        <family val="2"/>
      </rPr>
      <t>include costs associated with transforming our processes to implement new regulations such as the EU's General Data Protection Regulation (GDPR), revenue recognition and certain tax reporting requirements.</t>
    </r>
  </si>
  <si>
    <t xml:space="preserve">Other comprehensive income </t>
  </si>
  <si>
    <t>Income from operations reflect the results of our reportable segments under Agilent's management reporting system which are not necessarily in conformity with GAAP financial measures. Income from operations of our reporting segments exclude, among other things, charges related to amortization of intangibles, business exit and divestiture costs, transformational initiatives, acquisition and integration costs, pension settlement gain, NASD site costs, and special compliance costs.</t>
  </si>
  <si>
    <r>
      <rPr>
        <vertAlign val="superscript"/>
        <sz val="8"/>
        <color indexed="8"/>
        <rFont val="Arial"/>
        <family val="2"/>
      </rPr>
      <t>(a)</t>
    </r>
    <r>
      <rPr>
        <sz val="10"/>
        <color indexed="8"/>
        <rFont val="Arial"/>
        <family val="2"/>
      </rPr>
      <t xml:space="preserve"> We compare the year-over-year change in revenue excluding the effect of recent acquisitions and divestitures and foreign currency rate fluctuations to assess the performance of our underlying business.  To determine the impact of currency fluctuations, current and prior year period results for entities reporting in currencies other than United States dollars are converted into United States dollars at the actual exchange rate in effect during the last month of the current period.</t>
    </r>
  </si>
  <si>
    <t>shares authorized; 323 million shares at January 31, 2018</t>
  </si>
  <si>
    <t>Treasury stock at cost; 37 thousand shares at January 31, 2018 and</t>
  </si>
  <si>
    <t>Adjustment for Tax Reform</t>
  </si>
  <si>
    <t>GAAP net (loss) income</t>
  </si>
  <si>
    <t>Non-GAAP net income</t>
  </si>
  <si>
    <r>
      <t xml:space="preserve">Adjustment for Tax Reform </t>
    </r>
    <r>
      <rPr>
        <sz val="10"/>
        <color indexed="8"/>
        <rFont val="Arial"/>
        <family val="2"/>
      </rPr>
      <t>primarily consists of an estimated provision of $480 million for U.S. transition tax and correlative items on deemed repatriated earnings of non-U.S. subsidiaries and an estimated provision of $53 million associated with the decrease in the U.S. corporate tax rate from 35% to 21% and its impact on our U.S. deferred tax assets and liabilities. The taxes payable associated with the transition tax, net of tax attributes, on deemed repatriation of foreign earnings is approximately $440 million, payable over 8 years.  The final impact of Tax Reform may differ materially from these estimates, due to, among other things, changes in interpretations, analysis and assumptions made, additional guidance that may be issued, and actions that we may undertake.</t>
    </r>
  </si>
  <si>
    <t xml:space="preserve">We provide non-GAAP net income and non-GAAP net income per share amounts in order to provide meaningful supplemental information regarding our operational performance and our prospects for the future. These supplemental measures exclude, among other things, charges related to amortization of intangibles, transformational initiatives, acquisition and integration costs, pension  settlement gain, NASD site costs, special compliance costs, and adjustment for Tax Reform.
</t>
  </si>
  <si>
    <t>(b)</t>
  </si>
  <si>
    <t>(c)</t>
  </si>
  <si>
    <r>
      <rPr>
        <vertAlign val="superscript"/>
        <sz val="10"/>
        <color indexed="8"/>
        <rFont val="Arial"/>
        <family val="2"/>
      </rPr>
      <t>(b)</t>
    </r>
    <r>
      <rPr>
        <sz val="10"/>
        <color indexed="8"/>
        <rFont val="Arial"/>
        <family val="2"/>
      </rPr>
      <t xml:space="preserve"> GAAP diluted net loss per share was computed using 323 million weighted average diluted shares which excludes from consideration the anti-dilutive effects of all potential common shares outstanding.</t>
    </r>
  </si>
  <si>
    <r>
      <rPr>
        <vertAlign val="superscript"/>
        <sz val="10"/>
        <color indexed="8"/>
        <rFont val="Arial"/>
        <family val="2"/>
      </rPr>
      <t>(c)</t>
    </r>
    <r>
      <rPr>
        <sz val="10"/>
        <color indexed="8"/>
        <rFont val="Arial"/>
        <family val="2"/>
      </rPr>
      <t xml:space="preserve"> Non-GAAP diluted net income per share was computed using 327 million weighted average diluted shares which includes the dilutive effects of potential common shares outstanding.</t>
    </r>
  </si>
  <si>
    <t>Non-GAAP 
(excluding Acquisitions &amp; Divestitures)</t>
  </si>
  <si>
    <r>
      <rPr>
        <vertAlign val="superscript"/>
        <sz val="10"/>
        <color indexed="8"/>
        <rFont val="Arial"/>
        <family val="2"/>
      </rPr>
      <t>(a)</t>
    </r>
    <r>
      <rPr>
        <sz val="10"/>
        <color indexed="8"/>
        <rFont val="Arial"/>
        <family val="2"/>
      </rPr>
      <t xml:space="preserve"> The adjustment for taxes excludes tax benefits that management believes are not directly related to on-going operations and which are either isolated or cannot be expected to occur again with any regularity or predictability. For the three months ended January 31, 2018, management uses a non-GAAP effective tax rate of 18.0%.  In the same periods last year, management used a non-GAAP effective tax rate of 19.0%.</t>
    </r>
  </si>
  <si>
    <t>Net income (loss)</t>
  </si>
  <si>
    <t>Total comprehensive income (loss)</t>
  </si>
  <si>
    <t>CONDENSED CONSOLIDATED STATEMENT OF COMPREHENSIVE INCOME (LOSS)</t>
  </si>
  <si>
    <t>Adjustments to reconcile net income (loss) to net cash provided by (used in) operating activities:</t>
  </si>
  <si>
    <t>Change in assets and liabilities due to Tax Reform</t>
  </si>
  <si>
    <t>Accumulated deficit</t>
  </si>
  <si>
    <t>Net increase (decrease) in cash and cash equivalents</t>
  </si>
  <si>
    <t>Unrealized gain (loss) on derivative instruments</t>
  </si>
  <si>
    <t>Income tax payments, net</t>
  </si>
  <si>
    <t>Net income (loss) per share:</t>
  </si>
  <si>
    <t xml:space="preserve">Weighted average shares used in computing net income (loss) per share:     </t>
  </si>
  <si>
    <t>Payment to acquire cost method investments</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</si>
</sst>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
    <numFmt numFmtId="167" formatCode="_(* #,##0.0_);_(* \(#,##0.0\);_(* &quot;-&quot;??_);_(@_)"/>
    <numFmt numFmtId="168" formatCode="_(* #,##0_);_(* \(#,##0\);_(* &quot;-&quot;??_);_(@_)"/>
    <numFmt numFmtId="169" formatCode="_(&quot;$&quot;* #,##0.000_);_(&quot;$&quot;* \(#,##0.000\);_(&quot;$&quot;* &quot;-&quot;??_);_(@_)"/>
    <numFmt numFmtId="170" formatCode="[$-409]dddd\,\ mmmm\ dd\,\ yyyy"/>
    <numFmt numFmtId="171" formatCode="[$-409]h:mm:ss\ AM/PM"/>
    <numFmt numFmtId="172" formatCode="&quot;Yes&quot;;&quot;Yes&quot;;&quot;No&quot;"/>
    <numFmt numFmtId="173" formatCode="&quot;True&quot;;&quot;True&quot;;&quot;False&quot;"/>
    <numFmt numFmtId="174" formatCode="&quot;On&quot;;&quot;On&quot;;&quot;Off&quot;"/>
    <numFmt numFmtId="175" formatCode="[$€-2]\ #,##0.00_);[Red]\([$€-2]\ #,##0.00\)"/>
    <numFmt numFmtId="176" formatCode="_(* #,##0.000_);_(* \(#,##0.000\);_(* &quot;-&quot;??_);_(@_)"/>
    <numFmt numFmtId="177" formatCode="0.000"/>
    <numFmt numFmtId="178" formatCode="0.0%"/>
    <numFmt numFmtId="179" formatCode="_(* #,##0.0000_);_(* \(#,##0.0000\);_(* &quot;-&quot;??_);_(@_)"/>
    <numFmt numFmtId="180" formatCode="_(&quot;$&quot;* #,##0.0000_);_(&quot;$&quot;* \(#,##0.0000\);_(&quot;$&quot;* &quot;-&quot;??_);_(@_)"/>
    <numFmt numFmtId="181" formatCode="#,##0.000"/>
    <numFmt numFmtId="182" formatCode="&quot;$&quot;#,##0,_);[Red]\(&quot;$&quot;#,##0,\)"/>
    <numFmt numFmtId="183" formatCode="#,##0.0_);\(#,##0.0\)"/>
    <numFmt numFmtId="184" formatCode="0.0%;[Red]\(0.0%\)"/>
    <numFmt numFmtId="185" formatCode="0%;[Red]\(0%\)"/>
    <numFmt numFmtId="186" formatCode="0.0%;\(0.0%\)"/>
    <numFmt numFmtId="187" formatCode="0.00\ \p\p\t;[Red]\(0.00\ \p\p\t\)"/>
    <numFmt numFmtId="188" formatCode="mmmm\ d\,\ yyyy"/>
    <numFmt numFmtId="189" formatCode="#,##0.00&quot; $&quot;;\-#,##0.00&quot; $&quot;"/>
    <numFmt numFmtId="190" formatCode="0%;\(0%\)"/>
    <numFmt numFmtId="191" formatCode="&quot;   &quot;@"/>
    <numFmt numFmtId="192" formatCode="_(* #,##0_);_(* \(#,##0\);_(* &quot;-&quot;_)"/>
    <numFmt numFmtId="193" formatCode="&quot;\&quot;#,##0.00;[Red]&quot;\&quot;\-#,##0.00"/>
    <numFmt numFmtId="194" formatCode="&quot;\&quot;#,##0;[Red]&quot;\&quot;\-#,##0"/>
    <numFmt numFmtId="195" formatCode="0.0\ \p\p\t"/>
    <numFmt numFmtId="196" formatCode="0\ \p\p\t"/>
    <numFmt numFmtId="197" formatCode="0_);\(0\)"/>
    <numFmt numFmtId="198" formatCode="0.000%"/>
  </numFmts>
  <fonts count="82">
    <font>
      <sz val="11"/>
      <color theme="1"/>
      <name val="Calibri"/>
      <family val="2"/>
    </font>
    <font>
      <sz val="11"/>
      <color indexed="8"/>
      <name val="Calibri"/>
      <family val="2"/>
    </font>
    <font>
      <sz val="10"/>
      <color indexed="8"/>
      <name val="Arial"/>
      <family val="2"/>
    </font>
    <font>
      <vertAlign val="superscript"/>
      <sz val="10"/>
      <color indexed="8"/>
      <name val="Arial"/>
      <family val="2"/>
    </font>
    <font>
      <sz val="10"/>
      <name val="Arial"/>
      <family val="2"/>
    </font>
    <font>
      <b/>
      <sz val="10"/>
      <color indexed="8"/>
      <name val="Arial"/>
      <family val="2"/>
    </font>
    <font>
      <b/>
      <vertAlign val="superscript"/>
      <sz val="10"/>
      <color indexed="8"/>
      <name val="Arial"/>
      <family val="2"/>
    </font>
    <font>
      <vertAlign val="superscript"/>
      <sz val="8"/>
      <color indexed="8"/>
      <name val="Arial"/>
      <family val="2"/>
    </font>
    <font>
      <sz val="12"/>
      <name val="???"/>
      <family val="1"/>
    </font>
    <font>
      <sz val="10"/>
      <name val="Helv"/>
      <family val="2"/>
    </font>
    <font>
      <sz val="10"/>
      <color indexed="8"/>
      <name val="MS Sans Serif"/>
      <family val="2"/>
    </font>
    <font>
      <b/>
      <sz val="12"/>
      <name val="Times New Roman"/>
      <family val="1"/>
    </font>
    <font>
      <b/>
      <sz val="10"/>
      <name val="MS Sans Serif"/>
      <family val="2"/>
    </font>
    <font>
      <sz val="12"/>
      <name val="Arial"/>
      <family val="2"/>
    </font>
    <font>
      <sz val="10"/>
      <color indexed="63"/>
      <name val="MS Sans Serif"/>
      <family val="2"/>
    </font>
    <font>
      <sz val="7"/>
      <name val="Small Fonts"/>
      <family val="2"/>
    </font>
    <font>
      <sz val="8"/>
      <name val="Arial"/>
      <family val="2"/>
    </font>
    <font>
      <b/>
      <u val="single"/>
      <sz val="11"/>
      <color indexed="37"/>
      <name val="Arial"/>
      <family val="2"/>
    </font>
    <font>
      <b/>
      <sz val="12"/>
      <name val="Arial"/>
      <family val="2"/>
    </font>
    <font>
      <b/>
      <sz val="10"/>
      <name val="Arial"/>
      <family val="2"/>
    </font>
    <font>
      <b/>
      <sz val="18"/>
      <name val="Arial"/>
      <family val="2"/>
    </font>
    <font>
      <sz val="9"/>
      <name val="Times New Roman"/>
      <family val="1"/>
    </font>
    <font>
      <sz val="10"/>
      <color indexed="12"/>
      <name val="Arial"/>
      <family val="2"/>
    </font>
    <font>
      <i/>
      <sz val="9"/>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name val="MS Sans Serif"/>
      <family val="2"/>
    </font>
    <font>
      <b/>
      <sz val="11"/>
      <name val="Times New Roman"/>
      <family val="1"/>
    </font>
    <font>
      <sz val="22"/>
      <color indexed="9"/>
      <name val="Bodoni Black"/>
      <family val="1"/>
    </font>
    <font>
      <sz val="8"/>
      <color indexed="12"/>
      <name val="Arial"/>
      <family val="2"/>
    </font>
    <font>
      <sz val="11"/>
      <name val="ＭＳ Ｐゴシック"/>
      <family val="3"/>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sz val="11"/>
      <color indexed="8"/>
      <name val="Arial"/>
      <family val="2"/>
    </font>
    <font>
      <b/>
      <u val="single"/>
      <sz val="10"/>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
      <b/>
      <sz val="12"/>
      <color theme="1"/>
      <name val="Arial"/>
      <family val="2"/>
    </font>
    <font>
      <sz val="11"/>
      <color theme="1"/>
      <name val="Arial"/>
      <family val="2"/>
    </font>
    <font>
      <b/>
      <u val="single"/>
      <sz val="10"/>
      <color theme="1"/>
      <name val="Arial"/>
      <family val="2"/>
    </font>
    <font>
      <b/>
      <sz val="12"/>
      <color rgb="FF000000"/>
      <name val="Arial"/>
      <family val="2"/>
    </font>
    <font>
      <vertAlign val="superscript"/>
      <sz val="10"/>
      <color theme="1"/>
      <name val="Arial"/>
      <family val="2"/>
    </font>
    <font>
      <b/>
      <sz val="8"/>
      <color theme="1"/>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mediumGray">
        <fgColor indexed="22"/>
      </patternFill>
    </fill>
    <fill>
      <patternFill patternType="solid">
        <fgColor indexed="12"/>
        <bgColor indexed="64"/>
      </patternFill>
    </fill>
    <fill>
      <patternFill patternType="solid">
        <fgColor indexed="40"/>
        <bgColor indexed="64"/>
      </patternFill>
    </fill>
    <fill>
      <patternFill patternType="solid">
        <fgColor indexed="27"/>
        <bgColor indexed="64"/>
      </patternFill>
    </fill>
    <fill>
      <patternFill patternType="solid">
        <fgColor indexed="43"/>
        <bgColor indexed="64"/>
      </patternFill>
    </fill>
    <fill>
      <patternFill patternType="solid">
        <fgColor theme="0" tint="-0.1499900072813034"/>
        <bgColor indexed="64"/>
      </patternFill>
    </fill>
  </fills>
  <borders count="22">
    <border>
      <left/>
      <right/>
      <top/>
      <bottom/>
      <diagonal/>
    </border>
    <border>
      <left style="double"/>
      <right>
        <color indexed="63"/>
      </right>
      <top>
        <color indexed="63"/>
      </top>
      <bottom style="hair"/>
    </border>
    <border>
      <left>
        <color indexed="63"/>
      </left>
      <right>
        <color indexed="63"/>
      </right>
      <top>
        <color indexed="63"/>
      </top>
      <bottom style="thin"/>
    </border>
    <border>
      <left>
        <color indexed="63"/>
      </left>
      <right>
        <color indexed="63"/>
      </right>
      <top style="thin"/>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right style="double"/>
      <top style="double"/>
      <bottom style="double"/>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n"/>
      <top/>
      <bottom/>
    </border>
    <border>
      <left>
        <color indexed="63"/>
      </left>
      <right>
        <color indexed="63"/>
      </right>
      <top>
        <color indexed="63"/>
      </top>
      <bottom style="mediu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medium"/>
      <bottom>
        <color indexed="63"/>
      </bottom>
    </border>
  </borders>
  <cellStyleXfs count="2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0" fontId="4" fillId="0" borderId="0">
      <alignment/>
      <protection/>
    </xf>
    <xf numFmtId="0" fontId="4" fillId="0" borderId="0" quotePrefix="1">
      <alignment horizontal="justify" vertical="justify" textRotation="127" wrapText="1"/>
      <protection hidden="1"/>
    </xf>
    <xf numFmtId="0" fontId="4" fillId="0" borderId="0">
      <alignment/>
      <protection/>
    </xf>
    <xf numFmtId="0" fontId="4" fillId="0" borderId="0">
      <alignment/>
      <protection/>
    </xf>
    <xf numFmtId="0" fontId="4" fillId="0" borderId="0" quotePrefix="1">
      <alignment horizontal="justify" vertical="justify" textRotation="127" wrapText="1"/>
      <protection hidden="1"/>
    </xf>
    <xf numFmtId="0" fontId="4" fillId="0" borderId="0">
      <alignment/>
      <protection/>
    </xf>
    <xf numFmtId="0" fontId="4" fillId="0" borderId="0">
      <alignment/>
      <protection/>
    </xf>
    <xf numFmtId="0" fontId="4" fillId="0" borderId="0" quotePrefix="1">
      <alignment horizontal="justify" vertical="justify" textRotation="127" wrapText="1"/>
      <protection hidden="1"/>
    </xf>
    <xf numFmtId="0" fontId="4" fillId="0" borderId="0">
      <alignment/>
      <protection/>
    </xf>
    <xf numFmtId="0" fontId="8" fillId="0" borderId="0">
      <alignment/>
      <protection/>
    </xf>
    <xf numFmtId="0" fontId="9" fillId="0" borderId="0">
      <alignment/>
      <protection/>
    </xf>
    <xf numFmtId="4" fontId="4" fillId="0" borderId="0">
      <alignment/>
      <protection/>
    </xf>
    <xf numFmtId="0" fontId="10" fillId="0" borderId="0" applyNumberFormat="0" applyFill="0" applyBorder="0" applyAlignment="0" applyProtection="0"/>
    <xf numFmtId="49" fontId="4" fillId="0" borderId="0">
      <alignment horizontal="center"/>
      <protection/>
    </xf>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49" fontId="4" fillId="0" borderId="0">
      <alignment/>
      <protection/>
    </xf>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0" fontId="9" fillId="0" borderId="0">
      <alignment/>
      <protection/>
    </xf>
    <xf numFmtId="0" fontId="10" fillId="0" borderId="0" applyNumberFormat="0" applyFill="0" applyBorder="0" applyAlignment="0" applyProtection="0"/>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0" fontId="10" fillId="0" borderId="0" applyNumberForma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181" fontId="4" fillId="26" borderId="1">
      <alignment horizontal="center" vertical="center"/>
      <protection/>
    </xf>
    <xf numFmtId="181" fontId="4" fillId="26" borderId="1">
      <alignment horizontal="center" vertical="center"/>
      <protection/>
    </xf>
    <xf numFmtId="0" fontId="57" fillId="27" borderId="0" applyNumberFormat="0" applyBorder="0" applyAlignment="0" applyProtection="0"/>
    <xf numFmtId="0" fontId="11" fillId="0" borderId="2" applyNumberFormat="0" applyFill="0" applyAlignment="0" applyProtection="0"/>
    <xf numFmtId="5" fontId="12" fillId="0" borderId="3" applyAlignment="0" applyProtection="0"/>
    <xf numFmtId="167" fontId="4" fillId="0" borderId="0" applyFont="0" applyFill="0" applyBorder="0" applyAlignment="0" applyProtection="0"/>
    <xf numFmtId="167" fontId="4" fillId="0" borderId="0" applyFont="0" applyFill="0" applyBorder="0" applyAlignment="0" applyProtection="0"/>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182" fontId="13" fillId="0" borderId="0" applyFill="0" applyBorder="0" applyAlignment="0">
      <protection/>
    </xf>
    <xf numFmtId="183" fontId="9" fillId="0" borderId="0" applyFill="0" applyBorder="0" applyAlignment="0">
      <protection/>
    </xf>
    <xf numFmtId="179" fontId="9" fillId="0" borderId="0" applyFill="0" applyBorder="0" applyAlignment="0">
      <protection/>
    </xf>
    <xf numFmtId="184" fontId="9" fillId="0" borderId="0" applyFill="0" applyBorder="0" applyAlignment="0">
      <protection/>
    </xf>
    <xf numFmtId="185" fontId="9" fillId="0" borderId="0" applyFill="0" applyBorder="0" applyAlignment="0">
      <protection/>
    </xf>
    <xf numFmtId="44" fontId="9" fillId="0" borderId="0" applyFill="0" applyBorder="0" applyAlignment="0">
      <protection/>
    </xf>
    <xf numFmtId="186" fontId="9" fillId="0" borderId="0" applyFill="0" applyBorder="0" applyAlignment="0">
      <protection/>
    </xf>
    <xf numFmtId="183" fontId="9" fillId="0" borderId="0" applyFill="0" applyBorder="0" applyAlignment="0">
      <protection/>
    </xf>
    <xf numFmtId="0" fontId="58" fillId="28" borderId="4" applyNumberFormat="0" applyAlignment="0" applyProtection="0"/>
    <xf numFmtId="0" fontId="59" fillId="29"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7" fontId="4" fillId="0" borderId="0" applyFill="0" applyBorder="0" applyAlignment="0" applyProtection="0"/>
    <xf numFmtId="0" fontId="9" fillId="0" borderId="0">
      <alignment/>
      <protection/>
    </xf>
    <xf numFmtId="37" fontId="4" fillId="0" borderId="0" applyFill="0" applyBorder="0" applyAlignment="0" applyProtection="0"/>
    <xf numFmtId="37" fontId="4" fillId="0" borderId="0" applyFill="0" applyBorder="0" applyAlignment="0" applyProtection="0"/>
    <xf numFmtId="0" fontId="14" fillId="0" borderId="0" applyNumberFormat="0" applyFill="0" applyBorder="0" applyAlignment="0" applyProtection="0"/>
    <xf numFmtId="178" fontId="15" fillId="0" borderId="0" applyNumberFormat="0" applyFill="0" applyAlignment="0" applyProtection="0"/>
    <xf numFmtId="0" fontId="9" fillId="0" borderId="0">
      <alignment/>
      <protection/>
    </xf>
    <xf numFmtId="44" fontId="0" fillId="0" borderId="0" applyFont="0" applyFill="0" applyBorder="0" applyAlignment="0" applyProtection="0"/>
    <xf numFmtId="42" fontId="0" fillId="0" borderId="0" applyFont="0" applyFill="0" applyBorder="0" applyAlignment="0" applyProtection="0"/>
    <xf numFmtId="183" fontId="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5" fontId="4" fillId="0" borderId="0" applyFill="0" applyBorder="0" applyAlignment="0" applyProtection="0"/>
    <xf numFmtId="5" fontId="4" fillId="0" borderId="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8" fontId="4" fillId="0" borderId="0" applyFill="0" applyBorder="0" applyAlignment="0" applyProtection="0"/>
    <xf numFmtId="188" fontId="4" fillId="0" borderId="0" applyFill="0" applyBorder="0" applyAlignment="0" applyProtection="0"/>
    <xf numFmtId="14" fontId="2" fillId="0" borderId="0" applyFill="0" applyBorder="0" applyAlignment="0">
      <protection/>
    </xf>
    <xf numFmtId="44" fontId="9" fillId="0" borderId="0" applyFill="0" applyBorder="0" applyAlignment="0">
      <protection/>
    </xf>
    <xf numFmtId="183" fontId="9" fillId="0" borderId="0" applyFill="0" applyBorder="0" applyAlignment="0">
      <protection/>
    </xf>
    <xf numFmtId="44" fontId="9" fillId="0" borderId="0" applyFill="0" applyBorder="0" applyAlignment="0">
      <protection/>
    </xf>
    <xf numFmtId="186" fontId="9" fillId="0" borderId="0" applyFill="0" applyBorder="0" applyAlignment="0">
      <protection/>
    </xf>
    <xf numFmtId="183" fontId="9" fillId="0" borderId="0" applyFill="0" applyBorder="0" applyAlignment="0">
      <protection/>
    </xf>
    <xf numFmtId="0" fontId="60" fillId="0" borderId="0" applyNumberFormat="0" applyFill="0" applyBorder="0" applyAlignment="0" applyProtection="0"/>
    <xf numFmtId="2" fontId="4" fillId="0" borderId="0" applyFill="0" applyBorder="0" applyAlignment="0" applyProtection="0"/>
    <xf numFmtId="2" fontId="4" fillId="0" borderId="0" applyFill="0" applyBorder="0" applyAlignment="0" applyProtection="0"/>
    <xf numFmtId="0" fontId="61" fillId="0" borderId="0" applyNumberFormat="0" applyFill="0" applyBorder="0" applyAlignment="0" applyProtection="0"/>
    <xf numFmtId="0" fontId="62" fillId="30" borderId="0" applyNumberFormat="0" applyBorder="0" applyAlignment="0" applyProtection="0"/>
    <xf numFmtId="38" fontId="16" fillId="31" borderId="0" applyNumberFormat="0" applyBorder="0" applyAlignment="0" applyProtection="0"/>
    <xf numFmtId="0" fontId="17" fillId="0" borderId="0" applyNumberFormat="0" applyFill="0" applyBorder="0" applyAlignment="0" applyProtection="0"/>
    <xf numFmtId="0" fontId="18" fillId="0" borderId="6" applyNumberFormat="0" applyAlignment="0" applyProtection="0"/>
    <xf numFmtId="0" fontId="18" fillId="0" borderId="7">
      <alignment horizontal="left" vertical="center"/>
      <protection/>
    </xf>
    <xf numFmtId="0" fontId="19" fillId="0" borderId="0">
      <alignment/>
      <protection/>
    </xf>
    <xf numFmtId="0" fontId="63" fillId="0" borderId="8" applyNumberFormat="0" applyFill="0" applyAlignment="0" applyProtection="0"/>
    <xf numFmtId="0" fontId="20" fillId="0" borderId="0" applyNumberFormat="0" applyFill="0" applyBorder="0" applyAlignment="0" applyProtection="0"/>
    <xf numFmtId="0" fontId="64" fillId="0" borderId="9"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5" fillId="0" borderId="10" applyNumberFormat="0" applyFill="0" applyAlignment="0" applyProtection="0"/>
    <xf numFmtId="0" fontId="65" fillId="0" borderId="0" applyNumberFormat="0" applyFill="0" applyBorder="0" applyAlignment="0" applyProtection="0"/>
    <xf numFmtId="0" fontId="19" fillId="0" borderId="0">
      <alignment/>
      <protection/>
    </xf>
    <xf numFmtId="183" fontId="16" fillId="0" borderId="2">
      <alignment horizontal="right" vertical="center"/>
      <protection/>
    </xf>
    <xf numFmtId="189" fontId="4" fillId="0" borderId="0">
      <alignment/>
      <protection locked="0"/>
    </xf>
    <xf numFmtId="189" fontId="4" fillId="0" borderId="0">
      <alignment/>
      <protection locked="0"/>
    </xf>
    <xf numFmtId="189" fontId="4" fillId="0" borderId="0">
      <alignment/>
      <protection locked="0"/>
    </xf>
    <xf numFmtId="189" fontId="4" fillId="0" borderId="0">
      <alignment/>
      <protection locked="0"/>
    </xf>
    <xf numFmtId="0" fontId="21" fillId="0" borderId="0">
      <alignment/>
      <protection/>
    </xf>
    <xf numFmtId="0" fontId="22" fillId="0" borderId="11" applyNumberFormat="0" applyFill="0" applyAlignment="0" applyProtection="0"/>
    <xf numFmtId="0" fontId="66" fillId="0" borderId="0" applyNumberFormat="0" applyFill="0" applyBorder="0" applyAlignment="0" applyProtection="0"/>
    <xf numFmtId="0" fontId="4" fillId="31" borderId="12" applyAlignment="0">
      <protection/>
    </xf>
    <xf numFmtId="0" fontId="4" fillId="31" borderId="12" applyAlignment="0">
      <protection/>
    </xf>
    <xf numFmtId="0" fontId="67" fillId="32" borderId="4" applyNumberFormat="0" applyAlignment="0" applyProtection="0"/>
    <xf numFmtId="10" fontId="16" fillId="33" borderId="12" applyNumberFormat="0" applyBorder="0" applyAlignment="0" applyProtection="0"/>
    <xf numFmtId="44" fontId="9" fillId="0" borderId="0" applyFill="0" applyBorder="0" applyAlignment="0">
      <protection/>
    </xf>
    <xf numFmtId="183" fontId="9" fillId="0" borderId="0" applyFill="0" applyBorder="0" applyAlignment="0">
      <protection/>
    </xf>
    <xf numFmtId="44" fontId="9" fillId="0" borderId="0" applyFill="0" applyBorder="0" applyAlignment="0">
      <protection/>
    </xf>
    <xf numFmtId="186" fontId="9" fillId="0" borderId="0" applyFill="0" applyBorder="0" applyAlignment="0">
      <protection/>
    </xf>
    <xf numFmtId="183" fontId="9" fillId="0" borderId="0" applyFill="0" applyBorder="0" applyAlignment="0">
      <protection/>
    </xf>
    <xf numFmtId="0" fontId="68" fillId="0" borderId="13" applyNumberFormat="0" applyFill="0" applyAlignment="0" applyProtection="0"/>
    <xf numFmtId="0" fontId="69" fillId="34" borderId="0" applyNumberFormat="0" applyBorder="0" applyAlignment="0" applyProtection="0"/>
    <xf numFmtId="37" fontId="15"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33" fillId="0" borderId="0">
      <alignment/>
      <protection/>
    </xf>
    <xf numFmtId="0" fontId="23" fillId="0" borderId="0">
      <alignment/>
      <protection/>
    </xf>
    <xf numFmtId="0" fontId="0" fillId="35" borderId="14" applyNumberFormat="0" applyFont="0" applyAlignment="0" applyProtection="0"/>
    <xf numFmtId="0" fontId="70" fillId="28" borderId="15" applyNumberFormat="0" applyAlignment="0" applyProtection="0"/>
    <xf numFmtId="40" fontId="24" fillId="36" borderId="0">
      <alignment horizontal="right"/>
      <protection/>
    </xf>
    <xf numFmtId="0" fontId="25" fillId="36" borderId="0">
      <alignment horizontal="right"/>
      <protection/>
    </xf>
    <xf numFmtId="0" fontId="26" fillId="36" borderId="16">
      <alignment/>
      <protection/>
    </xf>
    <xf numFmtId="0" fontId="26" fillId="0" borderId="0" applyBorder="0">
      <alignment horizontal="centerContinuous"/>
      <protection/>
    </xf>
    <xf numFmtId="0" fontId="27" fillId="0" borderId="0" applyBorder="0">
      <alignment horizontal="centerContinuous"/>
      <protection/>
    </xf>
    <xf numFmtId="0" fontId="9" fillId="0" borderId="0">
      <alignment/>
      <protection/>
    </xf>
    <xf numFmtId="9" fontId="0" fillId="0" borderId="0" applyFont="0" applyFill="0" applyBorder="0" applyAlignment="0" applyProtection="0"/>
    <xf numFmtId="185" fontId="9" fillId="0" borderId="0" applyFont="0" applyFill="0" applyBorder="0" applyAlignment="0" applyProtection="0"/>
    <xf numFmtId="19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9" fillId="0" borderId="0" applyFill="0" applyBorder="0" applyAlignment="0">
      <protection/>
    </xf>
    <xf numFmtId="183" fontId="9" fillId="0" borderId="0" applyFill="0" applyBorder="0" applyAlignment="0">
      <protection/>
    </xf>
    <xf numFmtId="44" fontId="9" fillId="0" borderId="0" applyFill="0" applyBorder="0" applyAlignment="0">
      <protection/>
    </xf>
    <xf numFmtId="186" fontId="9" fillId="0" borderId="0" applyFill="0" applyBorder="0" applyAlignment="0">
      <protection/>
    </xf>
    <xf numFmtId="183" fontId="9" fillId="0" borderId="0" applyFill="0" applyBorder="0" applyAlignment="0">
      <protection/>
    </xf>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0" fontId="12" fillId="0" borderId="17">
      <alignment horizontal="center"/>
      <protection/>
    </xf>
    <xf numFmtId="3" fontId="28" fillId="0" borderId="0" applyFont="0" applyFill="0" applyBorder="0" applyAlignment="0" applyProtection="0"/>
    <xf numFmtId="0" fontId="28" fillId="37" borderId="0" applyNumberFormat="0" applyFont="0" applyBorder="0" applyAlignment="0" applyProtection="0"/>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49" fontId="2" fillId="0" borderId="0" applyFill="0" applyBorder="0" applyAlignment="0">
      <protection/>
    </xf>
    <xf numFmtId="191" fontId="9" fillId="0" borderId="0" applyFill="0" applyBorder="0" applyAlignment="0">
      <protection/>
    </xf>
    <xf numFmtId="192" fontId="9" fillId="0" borderId="0" applyFill="0" applyBorder="0" applyAlignment="0">
      <protection/>
    </xf>
    <xf numFmtId="40" fontId="29" fillId="0" borderId="0">
      <alignment/>
      <protection/>
    </xf>
    <xf numFmtId="0" fontId="71" fillId="0" borderId="0" applyNumberFormat="0" applyFill="0" applyBorder="0" applyAlignment="0" applyProtection="0"/>
    <xf numFmtId="49" fontId="30" fillId="38" borderId="0">
      <alignment horizontal="left" vertical="center"/>
      <protection/>
    </xf>
    <xf numFmtId="49" fontId="16" fillId="39" borderId="0">
      <alignment/>
      <protection/>
    </xf>
    <xf numFmtId="49" fontId="4" fillId="40" borderId="0">
      <alignment/>
      <protection/>
    </xf>
    <xf numFmtId="0" fontId="72" fillId="0" borderId="18" applyNumberFormat="0" applyFill="0" applyAlignment="0" applyProtection="0"/>
    <xf numFmtId="0" fontId="14" fillId="0" borderId="0" applyNumberFormat="0" applyFill="0" applyBorder="0" applyAlignment="0" applyProtection="0"/>
    <xf numFmtId="37" fontId="16" fillId="41" borderId="0" applyNumberFormat="0" applyBorder="0" applyAlignment="0" applyProtection="0"/>
    <xf numFmtId="37" fontId="16" fillId="0" borderId="0">
      <alignment/>
      <protection/>
    </xf>
    <xf numFmtId="37" fontId="16" fillId="0" borderId="0">
      <alignment/>
      <protection/>
    </xf>
    <xf numFmtId="3" fontId="31" fillId="0" borderId="11" applyProtection="0">
      <alignment/>
    </xf>
    <xf numFmtId="0" fontId="73" fillId="0" borderId="0" applyNumberFormat="0" applyFill="0" applyBorder="0" applyAlignment="0" applyProtection="0"/>
    <xf numFmtId="40" fontId="32" fillId="0" borderId="0" applyFont="0" applyFill="0" applyBorder="0" applyAlignment="0" applyProtection="0"/>
    <xf numFmtId="38" fontId="32" fillId="0" borderId="0" applyFont="0" applyFill="0" applyBorder="0" applyAlignment="0" applyProtection="0"/>
    <xf numFmtId="0" fontId="32" fillId="0" borderId="0">
      <alignment/>
      <protection/>
    </xf>
    <xf numFmtId="193" fontId="32" fillId="0" borderId="0" applyFont="0" applyFill="0" applyBorder="0" applyAlignment="0" applyProtection="0"/>
    <xf numFmtId="194" fontId="32" fillId="0" borderId="0" applyFont="0" applyFill="0" applyBorder="0" applyAlignment="0" applyProtection="0"/>
  </cellStyleXfs>
  <cellXfs count="128">
    <xf numFmtId="0" fontId="0" fillId="0" borderId="0" xfId="0" applyFont="1" applyAlignment="1">
      <alignment/>
    </xf>
    <xf numFmtId="0" fontId="74" fillId="0" borderId="0" xfId="0" applyFont="1" applyAlignment="1">
      <alignment/>
    </xf>
    <xf numFmtId="0" fontId="75" fillId="0" borderId="0" xfId="0" applyFont="1" applyAlignment="1">
      <alignment horizontal="center"/>
    </xf>
    <xf numFmtId="0" fontId="74" fillId="0" borderId="0" xfId="0" applyFont="1" applyAlignment="1">
      <alignment horizontal="left" indent="1"/>
    </xf>
    <xf numFmtId="0" fontId="74" fillId="0" borderId="0" xfId="0" applyFont="1" applyAlignment="1">
      <alignment horizontal="left" indent="4"/>
    </xf>
    <xf numFmtId="165" fontId="74" fillId="0" borderId="0" xfId="108" applyNumberFormat="1" applyFont="1" applyAlignment="1">
      <alignment/>
    </xf>
    <xf numFmtId="168" fontId="74" fillId="0" borderId="0" xfId="92" applyNumberFormat="1" applyFont="1" applyAlignment="1">
      <alignment/>
    </xf>
    <xf numFmtId="165" fontId="74" fillId="0" borderId="19" xfId="108" applyNumberFormat="1" applyFont="1" applyBorder="1" applyAlignment="1">
      <alignment/>
    </xf>
    <xf numFmtId="0" fontId="75" fillId="0" borderId="17" xfId="0" applyFont="1" applyBorder="1" applyAlignment="1">
      <alignment horizontal="center"/>
    </xf>
    <xf numFmtId="0" fontId="75" fillId="0" borderId="0" xfId="0" applyFont="1" applyAlignment="1">
      <alignment horizontal="center"/>
    </xf>
    <xf numFmtId="0" fontId="75" fillId="0" borderId="0" xfId="0" applyFont="1" applyAlignment="1">
      <alignment/>
    </xf>
    <xf numFmtId="0" fontId="74" fillId="0" borderId="0" xfId="0" applyFont="1" applyAlignment="1">
      <alignment horizontal="left" indent="2"/>
    </xf>
    <xf numFmtId="0" fontId="76" fillId="0" borderId="0" xfId="0" applyFont="1" applyAlignment="1">
      <alignment/>
    </xf>
    <xf numFmtId="168" fontId="74" fillId="0" borderId="3" xfId="92" applyNumberFormat="1" applyFont="1" applyBorder="1" applyAlignment="1">
      <alignment/>
    </xf>
    <xf numFmtId="165" fontId="74" fillId="0" borderId="20" xfId="108" applyNumberFormat="1" applyFont="1" applyBorder="1" applyAlignment="1">
      <alignment/>
    </xf>
    <xf numFmtId="168" fontId="74" fillId="0" borderId="0" xfId="0" applyNumberFormat="1" applyFont="1" applyAlignment="1">
      <alignment/>
    </xf>
    <xf numFmtId="168" fontId="74" fillId="0" borderId="3" xfId="0" applyNumberFormat="1" applyFont="1" applyBorder="1" applyAlignment="1">
      <alignment/>
    </xf>
    <xf numFmtId="165" fontId="74" fillId="0" borderId="0" xfId="108" applyNumberFormat="1" applyFont="1" applyFill="1" applyAlignment="1">
      <alignment/>
    </xf>
    <xf numFmtId="0" fontId="74" fillId="0" borderId="0" xfId="0" applyFont="1" applyFill="1" applyAlignment="1">
      <alignment/>
    </xf>
    <xf numFmtId="168" fontId="74" fillId="0" borderId="2" xfId="92" applyNumberFormat="1" applyFont="1" applyFill="1" applyBorder="1" applyAlignment="1">
      <alignment/>
    </xf>
    <xf numFmtId="168" fontId="74" fillId="0" borderId="0" xfId="92" applyNumberFormat="1" applyFont="1" applyFill="1" applyAlignment="1">
      <alignment/>
    </xf>
    <xf numFmtId="165" fontId="74" fillId="0" borderId="20" xfId="108" applyNumberFormat="1" applyFont="1" applyFill="1" applyBorder="1" applyAlignment="1">
      <alignment/>
    </xf>
    <xf numFmtId="0" fontId="75" fillId="0" borderId="0" xfId="0" applyFont="1" applyAlignment="1">
      <alignment horizontal="center"/>
    </xf>
    <xf numFmtId="0" fontId="74" fillId="0" borderId="0" xfId="0" applyFont="1" applyAlignment="1">
      <alignment vertical="top"/>
    </xf>
    <xf numFmtId="0" fontId="75" fillId="0" borderId="0" xfId="0" applyFont="1" applyAlignment="1">
      <alignment horizontal="center"/>
    </xf>
    <xf numFmtId="168" fontId="4" fillId="0" borderId="2" xfId="92" applyNumberFormat="1" applyFont="1" applyBorder="1" applyAlignment="1">
      <alignment/>
    </xf>
    <xf numFmtId="178" fontId="74" fillId="0" borderId="0" xfId="184" applyNumberFormat="1" applyFont="1" applyAlignment="1">
      <alignment/>
    </xf>
    <xf numFmtId="0" fontId="75" fillId="0" borderId="0" xfId="0" applyFont="1" applyFill="1" applyAlignment="1">
      <alignment horizontal="center"/>
    </xf>
    <xf numFmtId="0" fontId="75" fillId="0" borderId="17" xfId="0" applyFont="1" applyFill="1" applyBorder="1" applyAlignment="1">
      <alignment horizontal="center"/>
    </xf>
    <xf numFmtId="166" fontId="74" fillId="0" borderId="0" xfId="184" applyNumberFormat="1" applyFont="1" applyFill="1" applyAlignment="1">
      <alignment horizontal="center"/>
    </xf>
    <xf numFmtId="0" fontId="74" fillId="0" borderId="0" xfId="0" applyFont="1" applyFill="1" applyAlignment="1">
      <alignment horizontal="center"/>
    </xf>
    <xf numFmtId="0" fontId="74" fillId="0" borderId="0" xfId="0" applyFont="1" applyFill="1" applyAlignment="1">
      <alignment horizontal="left" indent="1"/>
    </xf>
    <xf numFmtId="0" fontId="74" fillId="0" borderId="0" xfId="0" applyFont="1" applyFill="1" applyAlignment="1">
      <alignment horizontal="left" indent="4"/>
    </xf>
    <xf numFmtId="168" fontId="74" fillId="0" borderId="7" xfId="92" applyNumberFormat="1" applyFont="1" applyFill="1" applyBorder="1" applyAlignment="1">
      <alignment/>
    </xf>
    <xf numFmtId="168" fontId="74" fillId="0" borderId="2" xfId="92" applyNumberFormat="1" applyFont="1" applyFill="1" applyBorder="1" applyAlignment="1">
      <alignment horizontal="right"/>
    </xf>
    <xf numFmtId="165" fontId="74" fillId="0" borderId="19" xfId="108" applyNumberFormat="1" applyFont="1" applyFill="1" applyBorder="1" applyAlignment="1">
      <alignment/>
    </xf>
    <xf numFmtId="0" fontId="74" fillId="0" borderId="0" xfId="0" applyFont="1" applyFill="1" applyAlignment="1">
      <alignment horizontal="left" indent="16"/>
    </xf>
    <xf numFmtId="44" fontId="74" fillId="0" borderId="0" xfId="108" applyFont="1" applyFill="1" applyAlignment="1">
      <alignment/>
    </xf>
    <xf numFmtId="169" fontId="74" fillId="0" borderId="0" xfId="108" applyNumberFormat="1" applyFont="1" applyFill="1" applyAlignment="1">
      <alignment/>
    </xf>
    <xf numFmtId="168" fontId="74" fillId="0" borderId="0" xfId="92" applyNumberFormat="1" applyFont="1" applyFill="1" applyAlignment="1">
      <alignment horizontal="right"/>
    </xf>
    <xf numFmtId="168" fontId="74" fillId="0" borderId="3" xfId="92" applyNumberFormat="1" applyFont="1" applyFill="1" applyBorder="1" applyAlignment="1">
      <alignment/>
    </xf>
    <xf numFmtId="0" fontId="75" fillId="0" borderId="17" xfId="0" applyFont="1" applyFill="1" applyBorder="1" applyAlignment="1">
      <alignment horizontal="center" wrapText="1"/>
    </xf>
    <xf numFmtId="0" fontId="75" fillId="0" borderId="0" xfId="0" applyFont="1" applyFill="1" applyAlignment="1">
      <alignment/>
    </xf>
    <xf numFmtId="44" fontId="74" fillId="0" borderId="0" xfId="108" applyNumberFormat="1" applyFont="1" applyFill="1" applyAlignment="1">
      <alignment/>
    </xf>
    <xf numFmtId="43" fontId="74" fillId="0" borderId="0" xfId="92" applyFont="1" applyFill="1" applyAlignment="1">
      <alignment/>
    </xf>
    <xf numFmtId="44" fontId="74" fillId="0" borderId="20" xfId="108" applyNumberFormat="1" applyFont="1" applyFill="1" applyBorder="1" applyAlignment="1">
      <alignment/>
    </xf>
    <xf numFmtId="0" fontId="75" fillId="0" borderId="17" xfId="0" applyFont="1" applyBorder="1" applyAlignment="1">
      <alignment horizontal="center"/>
    </xf>
    <xf numFmtId="0" fontId="75" fillId="0" borderId="0" xfId="0" applyFont="1" applyAlignment="1">
      <alignment horizontal="center"/>
    </xf>
    <xf numFmtId="0" fontId="74" fillId="0" borderId="0" xfId="0" applyFont="1" applyFill="1" applyAlignment="1">
      <alignment horizontal="center"/>
    </xf>
    <xf numFmtId="168" fontId="74" fillId="0" borderId="2" xfId="92" applyNumberFormat="1" applyFont="1" applyFill="1" applyBorder="1" applyAlignment="1">
      <alignment horizontal="center"/>
    </xf>
    <xf numFmtId="0" fontId="75" fillId="0" borderId="0" xfId="0" applyFont="1" applyAlignment="1">
      <alignment horizontal="center"/>
    </xf>
    <xf numFmtId="0" fontId="4" fillId="0" borderId="0" xfId="0" applyFont="1" applyAlignment="1">
      <alignment/>
    </xf>
    <xf numFmtId="168" fontId="4" fillId="0" borderId="0" xfId="92" applyNumberFormat="1" applyFont="1" applyAlignment="1">
      <alignment/>
    </xf>
    <xf numFmtId="0" fontId="77" fillId="0" borderId="0" xfId="0" applyFont="1" applyAlignment="1">
      <alignment/>
    </xf>
    <xf numFmtId="0" fontId="75" fillId="0" borderId="17" xfId="0" applyFont="1" applyBorder="1" applyAlignment="1">
      <alignment horizontal="center" wrapText="1"/>
    </xf>
    <xf numFmtId="0" fontId="78" fillId="0" borderId="0" xfId="0" applyFont="1" applyAlignment="1">
      <alignment/>
    </xf>
    <xf numFmtId="0" fontId="75" fillId="0" borderId="0" xfId="0" applyFont="1" applyFill="1" applyAlignment="1">
      <alignment horizontal="center"/>
    </xf>
    <xf numFmtId="0" fontId="74" fillId="0" borderId="0" xfId="0" applyFont="1" applyBorder="1" applyAlignment="1">
      <alignment/>
    </xf>
    <xf numFmtId="168" fontId="74" fillId="0" borderId="0" xfId="92" applyNumberFormat="1" applyFont="1" applyFill="1" applyBorder="1" applyAlignment="1">
      <alignment/>
    </xf>
    <xf numFmtId="0" fontId="75" fillId="0" borderId="17" xfId="0" applyFont="1" applyBorder="1" applyAlignment="1">
      <alignment horizontal="center"/>
    </xf>
    <xf numFmtId="0" fontId="75" fillId="0" borderId="0" xfId="0" applyFont="1" applyAlignment="1">
      <alignment horizontal="center" vertical="top"/>
    </xf>
    <xf numFmtId="0" fontId="75" fillId="0" borderId="0" xfId="0" applyFont="1" applyAlignment="1">
      <alignment horizontal="center"/>
    </xf>
    <xf numFmtId="0" fontId="75" fillId="0" borderId="17" xfId="0" applyFont="1" applyBorder="1" applyAlignment="1">
      <alignment horizontal="center"/>
    </xf>
    <xf numFmtId="0" fontId="75" fillId="0" borderId="0" xfId="0" applyFont="1" applyBorder="1" applyAlignment="1">
      <alignment horizontal="center" wrapText="1"/>
    </xf>
    <xf numFmtId="0" fontId="75" fillId="0" borderId="0" xfId="0" applyFont="1" applyBorder="1" applyAlignment="1">
      <alignment/>
    </xf>
    <xf numFmtId="0" fontId="75" fillId="0" borderId="0" xfId="0" applyFont="1" applyBorder="1" applyAlignment="1">
      <alignment horizontal="center"/>
    </xf>
    <xf numFmtId="165" fontId="74" fillId="0" borderId="0" xfId="108" applyNumberFormat="1" applyFont="1" applyBorder="1" applyAlignment="1">
      <alignment/>
    </xf>
    <xf numFmtId="9" fontId="74" fillId="0" borderId="0" xfId="0" applyNumberFormat="1" applyFont="1" applyBorder="1" applyAlignment="1">
      <alignment/>
    </xf>
    <xf numFmtId="168" fontId="74" fillId="0" borderId="0" xfId="92" applyNumberFormat="1" applyFont="1" applyBorder="1" applyAlignment="1">
      <alignment/>
    </xf>
    <xf numFmtId="0" fontId="79" fillId="0" borderId="0" xfId="0" applyFont="1" applyAlignment="1">
      <alignment horizontal="left" vertical="center"/>
    </xf>
    <xf numFmtId="0" fontId="76" fillId="0" borderId="0" xfId="0" applyFont="1" applyAlignment="1">
      <alignment/>
    </xf>
    <xf numFmtId="0" fontId="74" fillId="0" borderId="0" xfId="0" applyFont="1" applyAlignment="1">
      <alignment vertical="center" wrapText="1"/>
    </xf>
    <xf numFmtId="0" fontId="74" fillId="0" borderId="0" xfId="0" applyFont="1" applyFill="1" applyAlignment="1">
      <alignment horizontal="right"/>
    </xf>
    <xf numFmtId="0" fontId="80" fillId="0" borderId="0" xfId="0" applyFont="1" applyFill="1" applyAlignment="1">
      <alignment/>
    </xf>
    <xf numFmtId="168" fontId="74" fillId="0" borderId="0" xfId="92" applyNumberFormat="1" applyFont="1" applyAlignment="1">
      <alignment horizontal="right"/>
    </xf>
    <xf numFmtId="0" fontId="74" fillId="0" borderId="0" xfId="0" applyFont="1" applyAlignment="1">
      <alignment horizontal="center"/>
    </xf>
    <xf numFmtId="0" fontId="4" fillId="0" borderId="0" xfId="174" applyFont="1" applyFill="1">
      <alignment/>
      <protection/>
    </xf>
    <xf numFmtId="0" fontId="4" fillId="0" borderId="0" xfId="174" applyFont="1" applyFill="1" applyAlignment="1">
      <alignment horizontal="left"/>
      <protection/>
    </xf>
    <xf numFmtId="0" fontId="4" fillId="0" borderId="0" xfId="174" applyFont="1" applyAlignment="1">
      <alignment horizontal="left"/>
      <protection/>
    </xf>
    <xf numFmtId="0" fontId="75" fillId="0" borderId="6" xfId="0" applyFont="1" applyFill="1" applyBorder="1" applyAlignment="1">
      <alignment horizontal="center" vertical="center"/>
    </xf>
    <xf numFmtId="0" fontId="75" fillId="0" borderId="6" xfId="0" applyFont="1" applyFill="1" applyBorder="1" applyAlignment="1">
      <alignment horizontal="center" vertical="center" wrapText="1"/>
    </xf>
    <xf numFmtId="0" fontId="75" fillId="0" borderId="6" xfId="0" applyFont="1" applyBorder="1" applyAlignment="1">
      <alignment horizontal="center" vertical="center"/>
    </xf>
    <xf numFmtId="0" fontId="75" fillId="0" borderId="17" xfId="0" applyFont="1" applyFill="1" applyBorder="1" applyAlignment="1">
      <alignment horizontal="center" vertical="center"/>
    </xf>
    <xf numFmtId="0" fontId="74" fillId="0" borderId="0" xfId="0" applyFont="1" applyAlignment="1">
      <alignment/>
    </xf>
    <xf numFmtId="0" fontId="75" fillId="0" borderId="17" xfId="0" applyFont="1" applyBorder="1" applyAlignment="1">
      <alignment horizontal="center"/>
    </xf>
    <xf numFmtId="0" fontId="75" fillId="0" borderId="17" xfId="0" applyFont="1" applyBorder="1" applyAlignment="1">
      <alignment horizontal="center" vertical="center"/>
    </xf>
    <xf numFmtId="0" fontId="5" fillId="0" borderId="0" xfId="0" applyFont="1" applyAlignment="1">
      <alignment vertical="top" wrapText="1"/>
    </xf>
    <xf numFmtId="0" fontId="5" fillId="0" borderId="0" xfId="0" applyFont="1" applyAlignment="1">
      <alignment vertical="center" wrapText="1"/>
    </xf>
    <xf numFmtId="0" fontId="2" fillId="0" borderId="0" xfId="0" applyFont="1" applyAlignment="1">
      <alignment vertical="top" wrapText="1"/>
    </xf>
    <xf numFmtId="0" fontId="5" fillId="0" borderId="0" xfId="0" applyFont="1" applyAlignment="1">
      <alignment vertical="center"/>
    </xf>
    <xf numFmtId="0" fontId="75" fillId="0" borderId="0" xfId="0" applyFont="1" applyFill="1" applyAlignment="1">
      <alignment horizontal="center"/>
    </xf>
    <xf numFmtId="0" fontId="75" fillId="0" borderId="0" xfId="0" applyFont="1" applyAlignment="1">
      <alignment horizontal="center"/>
    </xf>
    <xf numFmtId="0" fontId="75" fillId="0" borderId="17" xfId="0" applyFont="1" applyBorder="1" applyAlignment="1">
      <alignment horizontal="center"/>
    </xf>
    <xf numFmtId="0" fontId="74" fillId="0" borderId="0" xfId="0" applyFont="1" applyFill="1" applyAlignment="1">
      <alignment/>
    </xf>
    <xf numFmtId="44" fontId="74" fillId="0" borderId="0" xfId="108" applyFont="1" applyFill="1" applyAlignment="1">
      <alignment horizontal="right"/>
    </xf>
    <xf numFmtId="0" fontId="75" fillId="0" borderId="0" xfId="0" applyFont="1" applyAlignment="1">
      <alignment horizontal="center"/>
    </xf>
    <xf numFmtId="0" fontId="75" fillId="0" borderId="17" xfId="0" applyFont="1" applyBorder="1" applyAlignment="1">
      <alignment horizontal="center"/>
    </xf>
    <xf numFmtId="43" fontId="74" fillId="0" borderId="0" xfId="92" applyFont="1" applyFill="1" applyAlignment="1">
      <alignment horizontal="right"/>
    </xf>
    <xf numFmtId="0" fontId="75" fillId="0" borderId="17" xfId="0" applyFont="1" applyBorder="1" applyAlignment="1">
      <alignment horizontal="center"/>
    </xf>
    <xf numFmtId="0" fontId="75" fillId="0" borderId="0" xfId="0" applyFont="1" applyBorder="1" applyAlignment="1">
      <alignment horizontal="center"/>
    </xf>
    <xf numFmtId="0" fontId="75" fillId="0" borderId="17" xfId="0" applyFont="1" applyBorder="1" applyAlignment="1">
      <alignment horizontal="center" wrapText="1"/>
    </xf>
    <xf numFmtId="168" fontId="74" fillId="0" borderId="0" xfId="92" applyNumberFormat="1" applyFont="1" applyFill="1" applyAlignment="1">
      <alignment horizontal="center"/>
    </xf>
    <xf numFmtId="0" fontId="74" fillId="0" borderId="0" xfId="0" applyFont="1" applyAlignment="1">
      <alignment horizontal="center"/>
    </xf>
    <xf numFmtId="0" fontId="74" fillId="0" borderId="0" xfId="0" applyFont="1" applyFill="1" applyAlignment="1">
      <alignment horizontal="center"/>
    </xf>
    <xf numFmtId="9" fontId="74" fillId="0" borderId="0" xfId="0" applyNumberFormat="1" applyFont="1" applyAlignment="1">
      <alignment horizontal="center"/>
    </xf>
    <xf numFmtId="9" fontId="74" fillId="0" borderId="0" xfId="0" applyNumberFormat="1" applyFont="1" applyFill="1" applyAlignment="1">
      <alignment horizontal="center"/>
    </xf>
    <xf numFmtId="0" fontId="74" fillId="0" borderId="0" xfId="0" applyFont="1" applyAlignment="1">
      <alignment horizontal="center"/>
    </xf>
    <xf numFmtId="0" fontId="75" fillId="0" borderId="0" xfId="0" applyFont="1" applyFill="1" applyAlignment="1">
      <alignment horizontal="center"/>
    </xf>
    <xf numFmtId="0" fontId="76" fillId="0" borderId="0" xfId="0" applyFont="1" applyAlignment="1">
      <alignment horizontal="center"/>
    </xf>
    <xf numFmtId="16" fontId="75" fillId="0" borderId="17" xfId="0" applyNumberFormat="1" applyFont="1" applyFill="1" applyBorder="1" applyAlignment="1" quotePrefix="1">
      <alignment horizontal="center"/>
    </xf>
    <xf numFmtId="0" fontId="75" fillId="0" borderId="17" xfId="0" applyFont="1" applyFill="1" applyBorder="1" applyAlignment="1">
      <alignment horizontal="center"/>
    </xf>
    <xf numFmtId="0" fontId="74" fillId="0" borderId="0" xfId="0" applyFont="1" applyAlignment="1">
      <alignment horizontal="center" wrapText="1"/>
    </xf>
    <xf numFmtId="0" fontId="76" fillId="0" borderId="0" xfId="0" applyFont="1" applyAlignment="1">
      <alignment horizontal="center" wrapText="1"/>
    </xf>
    <xf numFmtId="0" fontId="75" fillId="0" borderId="0" xfId="0" applyFont="1" applyAlignment="1">
      <alignment horizontal="center"/>
    </xf>
    <xf numFmtId="0" fontId="74" fillId="0" borderId="0" xfId="0" applyFont="1" applyFill="1" applyAlignment="1">
      <alignment horizontal="center"/>
    </xf>
    <xf numFmtId="0" fontId="2" fillId="0" borderId="0" xfId="0" applyFont="1" applyAlignment="1">
      <alignment horizontal="left" vertical="top" wrapText="1"/>
    </xf>
    <xf numFmtId="0" fontId="81" fillId="0" borderId="21" xfId="0" applyFont="1" applyFill="1" applyBorder="1" applyAlignment="1">
      <alignment horizontal="center"/>
    </xf>
    <xf numFmtId="0" fontId="74" fillId="0" borderId="0" xfId="0" applyFont="1" applyAlignment="1">
      <alignment horizontal="left" vertical="top" wrapText="1"/>
    </xf>
    <xf numFmtId="0" fontId="2" fillId="0" borderId="0" xfId="0" applyFont="1" applyAlignment="1">
      <alignment horizontal="left" vertical="center" wrapText="1"/>
    </xf>
    <xf numFmtId="0" fontId="5" fillId="0" borderId="0" xfId="0" applyFont="1" applyAlignment="1">
      <alignment horizontal="left" vertical="center" wrapText="1"/>
    </xf>
    <xf numFmtId="0" fontId="74" fillId="0" borderId="0" xfId="0" applyFont="1" applyAlignment="1">
      <alignment horizontal="left" vertical="center" wrapText="1"/>
    </xf>
    <xf numFmtId="0" fontId="5" fillId="0" borderId="0" xfId="0" applyFont="1" applyAlignment="1">
      <alignment horizontal="left" vertical="center"/>
    </xf>
    <xf numFmtId="0" fontId="2" fillId="0" borderId="0" xfId="0" applyFont="1" applyAlignment="1">
      <alignment horizontal="left" vertical="center" wrapText="1" indent="2"/>
    </xf>
    <xf numFmtId="0" fontId="74" fillId="0" borderId="0" xfId="0" applyFont="1" applyAlignment="1">
      <alignment horizontal="left" vertical="center" wrapText="1" indent="2"/>
    </xf>
    <xf numFmtId="0" fontId="75" fillId="42" borderId="0" xfId="0" applyFont="1" applyFill="1" applyAlignment="1">
      <alignment horizontal="center"/>
    </xf>
    <xf numFmtId="0" fontId="75" fillId="0" borderId="17" xfId="0" applyFont="1" applyBorder="1" applyAlignment="1">
      <alignment horizontal="center"/>
    </xf>
    <xf numFmtId="0" fontId="75" fillId="0" borderId="0" xfId="0" applyFont="1" applyBorder="1" applyAlignment="1">
      <alignment horizontal="center"/>
    </xf>
    <xf numFmtId="0" fontId="75" fillId="0" borderId="17" xfId="0" applyFont="1" applyBorder="1" applyAlignment="1">
      <alignment horizontal="center" wrapText="1"/>
    </xf>
  </cellXfs>
  <cellStyles count="215">
    <cellStyle name="Normal" xfId="0"/>
    <cellStyle name="??&amp;_x0012_?&amp;_x000B_" xfId="15"/>
    <cellStyle name="??&amp;_x0012_?&amp;_x000B_ 2" xfId="16"/>
    <cellStyle name="??&amp;_x0012_?&amp;_x000B_?_x0008_*_x0007_?" xfId="17"/>
    <cellStyle name="??&amp;_x0012_?&amp;_x000B_?_x0008_*_x0007_?_x0007_" xfId="18"/>
    <cellStyle name="??&amp;_x0012_?&amp;_x000B_?_x0008_*_x0007_?_x0007__x0001__x0001_" xfId="19"/>
    <cellStyle name="??&amp;_x0012_?&amp;_x000B_?_x0008_*_x0007_? 2" xfId="20"/>
    <cellStyle name="??&amp;_x0012_?&amp;_x000B_?_x0008_*_x0007_?_x0007_ 2" xfId="21"/>
    <cellStyle name="??&amp;_x0012_?&amp;_x000B_?_x0008_*_x0007_?_x0007__x0001__x0001_ 2" xfId="22"/>
    <cellStyle name="??&amp;_x0012_?&amp;_x000B_?_x0008_*_x0007_? 3" xfId="23"/>
    <cellStyle name="??&amp;_x0012_?&amp;_x000B_?_x0008_*_x0007_?_x0007_ 3" xfId="24"/>
    <cellStyle name="??&amp;_x0012_?&amp;_x000B_?_x0008_*_x0007_?_x0007__x0001__x0001_ 3" xfId="25"/>
    <cellStyle name="??_?.????" xfId="26"/>
    <cellStyle name="_Agilent Restated Financial FY02-Q306 v.7" xfId="27"/>
    <cellStyle name="_Amount" xfId="28"/>
    <cellStyle name="_Apr '05 financials recon v5" xfId="29"/>
    <cellStyle name="_Center" xfId="30"/>
    <cellStyle name="_Copy of FY06 Jan Cash Flow v10" xfId="31"/>
    <cellStyle name="_Copy of FY06 Jan Cash Flow v10 2" xfId="32"/>
    <cellStyle name="_Desc" xfId="33"/>
    <cellStyle name="_Disc Ops Footnote v3 - Balance sheet" xfId="34"/>
    <cellStyle name="_Disc Ops Footnote v3 - Balance sheet 2" xfId="35"/>
    <cellStyle name="_DOH Q107 Back up" xfId="36"/>
    <cellStyle name="_Inc Stmt-press release 5-9" xfId="37"/>
    <cellStyle name="_Oct'05 financials recon - DISC OPS v5" xfId="38"/>
    <cellStyle name="_Oct'05 financials recon - DISC OPS v5 2" xfId="39"/>
    <cellStyle name="_PY PF web tables" xfId="40"/>
    <cellStyle name="_PY PF web tables 2" xfId="41"/>
    <cellStyle name="_Q106Recon" xfId="42"/>
    <cellStyle name="_Q106Recon 2" xfId="43"/>
    <cellStyle name="_Q2'09 ATD Conf Call Notes Essbase 5.13.09" xfId="44"/>
    <cellStyle name="£ BP" xfId="45"/>
    <cellStyle name="£ BP 2" xfId="46"/>
    <cellStyle name="¥ JY" xfId="47"/>
    <cellStyle name="¥ JY 2" xfId="48"/>
    <cellStyle name="20% - Accent1" xfId="49"/>
    <cellStyle name="20% - Accent2" xfId="50"/>
    <cellStyle name="20% - Accent3" xfId="51"/>
    <cellStyle name="20% - Accent4" xfId="52"/>
    <cellStyle name="20% - Accent5" xfId="53"/>
    <cellStyle name="20% - Accent6" xfId="54"/>
    <cellStyle name="40% - Accent1" xfId="55"/>
    <cellStyle name="40% - Accent2" xfId="56"/>
    <cellStyle name="40% - Accent3" xfId="57"/>
    <cellStyle name="40% - Accent4" xfId="58"/>
    <cellStyle name="40% - Accent5" xfId="59"/>
    <cellStyle name="40% - Accent6" xfId="60"/>
    <cellStyle name="60% - Accent1" xfId="61"/>
    <cellStyle name="60% - Accent2" xfId="62"/>
    <cellStyle name="60% - Accent3" xfId="63"/>
    <cellStyle name="60% - Accent4" xfId="64"/>
    <cellStyle name="60% - Accent5" xfId="65"/>
    <cellStyle name="60% - Accent6" xfId="66"/>
    <cellStyle name="Accent1" xfId="67"/>
    <cellStyle name="Accent2" xfId="68"/>
    <cellStyle name="Accent3" xfId="69"/>
    <cellStyle name="Accent4" xfId="70"/>
    <cellStyle name="Accent5" xfId="71"/>
    <cellStyle name="Accent6" xfId="72"/>
    <cellStyle name="Actual Date" xfId="73"/>
    <cellStyle name="Actual Date 2" xfId="74"/>
    <cellStyle name="Bad" xfId="75"/>
    <cellStyle name="Bold/Border" xfId="76"/>
    <cellStyle name="Border" xfId="77"/>
    <cellStyle name="Bullet" xfId="78"/>
    <cellStyle name="Bullet 2" xfId="79"/>
    <cellStyle name="C:\WINNT" xfId="80"/>
    <cellStyle name="C:\WINNT 2" xfId="81"/>
    <cellStyle name="Calc Currency (0)" xfId="82"/>
    <cellStyle name="Calc Currency (2)" xfId="83"/>
    <cellStyle name="Calc Percent (0)" xfId="84"/>
    <cellStyle name="Calc Percent (1)" xfId="85"/>
    <cellStyle name="Calc Percent (2)" xfId="86"/>
    <cellStyle name="Calc Units (0)" xfId="87"/>
    <cellStyle name="Calc Units (1)" xfId="88"/>
    <cellStyle name="Calc Units (2)" xfId="89"/>
    <cellStyle name="Calculation" xfId="90"/>
    <cellStyle name="Check Cell" xfId="91"/>
    <cellStyle name="Comma" xfId="92"/>
    <cellStyle name="Comma [0]" xfId="93"/>
    <cellStyle name="Comma [00]" xfId="94"/>
    <cellStyle name="Comma 2" xfId="95"/>
    <cellStyle name="Comma 2 2" xfId="96"/>
    <cellStyle name="Comma 3" xfId="97"/>
    <cellStyle name="Comma 3 2" xfId="98"/>
    <cellStyle name="Comma 37" xfId="99"/>
    <cellStyle name="Comma 38" xfId="100"/>
    <cellStyle name="Comma0" xfId="101"/>
    <cellStyle name="Comma0 - Style3" xfId="102"/>
    <cellStyle name="Comma0 2" xfId="103"/>
    <cellStyle name="Comma0 3" xfId="104"/>
    <cellStyle name="Comma0_02-2006 EPS" xfId="105"/>
    <cellStyle name="Compressed" xfId="106"/>
    <cellStyle name="Curren - Style4" xfId="107"/>
    <cellStyle name="Currency" xfId="108"/>
    <cellStyle name="Currency [0]" xfId="109"/>
    <cellStyle name="Currency [00]" xfId="110"/>
    <cellStyle name="Currency 2" xfId="111"/>
    <cellStyle name="Currency 2 2" xfId="112"/>
    <cellStyle name="Currency 3" xfId="113"/>
    <cellStyle name="Currency 3 2" xfId="114"/>
    <cellStyle name="Currency 34" xfId="115"/>
    <cellStyle name="Currency0" xfId="116"/>
    <cellStyle name="Currency0 2" xfId="117"/>
    <cellStyle name="Dash" xfId="118"/>
    <cellStyle name="Dash 2" xfId="119"/>
    <cellStyle name="Date" xfId="120"/>
    <cellStyle name="Date 2" xfId="121"/>
    <cellStyle name="Date Short" xfId="122"/>
    <cellStyle name="Enter Currency (0)" xfId="123"/>
    <cellStyle name="Enter Currency (2)" xfId="124"/>
    <cellStyle name="Enter Units (0)" xfId="125"/>
    <cellStyle name="Enter Units (1)" xfId="126"/>
    <cellStyle name="Enter Units (2)" xfId="127"/>
    <cellStyle name="Explanatory Text" xfId="128"/>
    <cellStyle name="Fixed" xfId="129"/>
    <cellStyle name="Fixed 2" xfId="130"/>
    <cellStyle name="Followed Hyperlink" xfId="131"/>
    <cellStyle name="Good" xfId="132"/>
    <cellStyle name="Grey" xfId="133"/>
    <cellStyle name="HEADER" xfId="134"/>
    <cellStyle name="Header1" xfId="135"/>
    <cellStyle name="Header2" xfId="136"/>
    <cellStyle name="Heading" xfId="137"/>
    <cellStyle name="Heading 1" xfId="138"/>
    <cellStyle name="Heading 1 2" xfId="139"/>
    <cellStyle name="Heading 2" xfId="140"/>
    <cellStyle name="Heading 2 2" xfId="141"/>
    <cellStyle name="Heading 2 2 2" xfId="142"/>
    <cellStyle name="Heading 3" xfId="143"/>
    <cellStyle name="Heading 4" xfId="144"/>
    <cellStyle name="Heading 5" xfId="145"/>
    <cellStyle name="heading info" xfId="146"/>
    <cellStyle name="Heading1" xfId="147"/>
    <cellStyle name="Heading1 2" xfId="148"/>
    <cellStyle name="Heading2" xfId="149"/>
    <cellStyle name="Heading2 2" xfId="150"/>
    <cellStyle name="Heading3" xfId="151"/>
    <cellStyle name="HIGHLIGHT" xfId="152"/>
    <cellStyle name="Hyperlink" xfId="153"/>
    <cellStyle name="IMR" xfId="154"/>
    <cellStyle name="IMR 2" xfId="155"/>
    <cellStyle name="Input" xfId="156"/>
    <cellStyle name="Input [yellow]" xfId="157"/>
    <cellStyle name="Link Currency (0)" xfId="158"/>
    <cellStyle name="Link Currency (2)" xfId="159"/>
    <cellStyle name="Link Units (0)" xfId="160"/>
    <cellStyle name="Link Units (1)" xfId="161"/>
    <cellStyle name="Link Units (2)" xfId="162"/>
    <cellStyle name="Linked Cell" xfId="163"/>
    <cellStyle name="Neutral" xfId="164"/>
    <cellStyle name="no dec" xfId="165"/>
    <cellStyle name="Normal - Style1" xfId="166"/>
    <cellStyle name="Normal - Style1 2" xfId="167"/>
    <cellStyle name="Normal 2" xfId="168"/>
    <cellStyle name="Normal 2 4" xfId="169"/>
    <cellStyle name="Normal 3" xfId="170"/>
    <cellStyle name="Normal 3 2" xfId="171"/>
    <cellStyle name="Normal 4" xfId="172"/>
    <cellStyle name="Normal 4 2" xfId="173"/>
    <cellStyle name="Normal_Q1'01 Press Release 2" xfId="174"/>
    <cellStyle name="Normal2" xfId="175"/>
    <cellStyle name="Note" xfId="176"/>
    <cellStyle name="Output" xfId="177"/>
    <cellStyle name="Output Amounts" xfId="178"/>
    <cellStyle name="Output Column Headings" xfId="179"/>
    <cellStyle name="Output Line Items" xfId="180"/>
    <cellStyle name="Output Report Heading" xfId="181"/>
    <cellStyle name="Output Report Title" xfId="182"/>
    <cellStyle name="Percen - Style1" xfId="183"/>
    <cellStyle name="Percent" xfId="184"/>
    <cellStyle name="Percent [0]" xfId="185"/>
    <cellStyle name="Percent [00]" xfId="186"/>
    <cellStyle name="Percent [2]" xfId="187"/>
    <cellStyle name="Percent [2] 2" xfId="188"/>
    <cellStyle name="Percent 2" xfId="189"/>
    <cellStyle name="Percent 2 2" xfId="190"/>
    <cellStyle name="Percent 3" xfId="191"/>
    <cellStyle name="Percent 3 2" xfId="192"/>
    <cellStyle name="Percent 3 2 2" xfId="193"/>
    <cellStyle name="Percent 36" xfId="194"/>
    <cellStyle name="Percent 37" xfId="195"/>
    <cellStyle name="PrePop Currency (0)" xfId="196"/>
    <cellStyle name="PrePop Currency (2)" xfId="197"/>
    <cellStyle name="PrePop Units (0)" xfId="198"/>
    <cellStyle name="PrePop Units (1)" xfId="199"/>
    <cellStyle name="PrePop Units (2)" xfId="200"/>
    <cellStyle name="PSChar" xfId="201"/>
    <cellStyle name="PSDate" xfId="202"/>
    <cellStyle name="PSDec" xfId="203"/>
    <cellStyle name="PSHeading" xfId="204"/>
    <cellStyle name="PSInt" xfId="205"/>
    <cellStyle name="PSSpacer" xfId="206"/>
    <cellStyle name="Style 1" xfId="207"/>
    <cellStyle name="Style 1 2" xfId="208"/>
    <cellStyle name="Text Indent A" xfId="209"/>
    <cellStyle name="Text Indent B" xfId="210"/>
    <cellStyle name="Text Indent C" xfId="211"/>
    <cellStyle name="Times New Roman" xfId="212"/>
    <cellStyle name="Title" xfId="213"/>
    <cellStyle name="Title1" xfId="214"/>
    <cellStyle name="Title2" xfId="215"/>
    <cellStyle name="Title3" xfId="216"/>
    <cellStyle name="Total" xfId="217"/>
    <cellStyle name="Total 2" xfId="218"/>
    <cellStyle name="Unprot" xfId="219"/>
    <cellStyle name="Unprot$" xfId="220"/>
    <cellStyle name="Unprot$ 2" xfId="221"/>
    <cellStyle name="Unprotect" xfId="222"/>
    <cellStyle name="Warning Text" xfId="223"/>
    <cellStyle name="桁区切り [0.00]_Book2" xfId="224"/>
    <cellStyle name="桁区切り_Book2" xfId="225"/>
    <cellStyle name="標準_Book2" xfId="226"/>
    <cellStyle name="通貨 [0.00]_Book2" xfId="227"/>
    <cellStyle name="通貨_Book2" xfId="2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G57"/>
  <sheetViews>
    <sheetView tabSelected="1" zoomScale="80" zoomScaleNormal="80" zoomScalePageLayoutView="0" workbookViewId="0" topLeftCell="A1">
      <selection activeCell="A1" sqref="A1:F1"/>
    </sheetView>
  </sheetViews>
  <sheetFormatPr defaultColWidth="9.140625" defaultRowHeight="15.75" customHeight="1"/>
  <cols>
    <col min="1" max="1" width="69.00390625" style="18" customWidth="1"/>
    <col min="2" max="2" width="14.8515625" style="18" customWidth="1"/>
    <col min="3" max="3" width="5.421875" style="18" customWidth="1"/>
    <col min="4" max="4" width="14.8515625" style="18" customWidth="1"/>
    <col min="5" max="5" width="9.140625" style="18" customWidth="1"/>
    <col min="6" max="6" width="11.140625" style="18" customWidth="1"/>
    <col min="7" max="16384" width="9.140625" style="1" customWidth="1"/>
  </cols>
  <sheetData>
    <row r="1" spans="1:7" ht="15.75" customHeight="1">
      <c r="A1" s="108" t="s">
        <v>0</v>
      </c>
      <c r="B1" s="108"/>
      <c r="C1" s="108"/>
      <c r="D1" s="108"/>
      <c r="E1" s="108"/>
      <c r="F1" s="108"/>
      <c r="G1" s="70"/>
    </row>
    <row r="2" spans="1:7" ht="15.75" customHeight="1">
      <c r="A2" s="108" t="s">
        <v>1</v>
      </c>
      <c r="B2" s="108"/>
      <c r="C2" s="108"/>
      <c r="D2" s="108"/>
      <c r="E2" s="108"/>
      <c r="F2" s="108"/>
      <c r="G2" s="70"/>
    </row>
    <row r="3" spans="1:7" ht="15.75" customHeight="1">
      <c r="A3" s="108" t="s">
        <v>2</v>
      </c>
      <c r="B3" s="108"/>
      <c r="C3" s="108"/>
      <c r="D3" s="108"/>
      <c r="E3" s="108"/>
      <c r="F3" s="108"/>
      <c r="G3" s="70"/>
    </row>
    <row r="4" spans="1:7" ht="15.75" customHeight="1">
      <c r="A4" s="108" t="s">
        <v>3</v>
      </c>
      <c r="B4" s="108"/>
      <c r="C4" s="108"/>
      <c r="D4" s="108"/>
      <c r="E4" s="108"/>
      <c r="F4" s="108"/>
      <c r="G4" s="70"/>
    </row>
    <row r="5" spans="1:7" ht="15.75" customHeight="1">
      <c r="A5" s="108" t="s">
        <v>4</v>
      </c>
      <c r="B5" s="108"/>
      <c r="C5" s="108"/>
      <c r="D5" s="108"/>
      <c r="E5" s="108"/>
      <c r="F5" s="108"/>
      <c r="G5" s="70"/>
    </row>
    <row r="8" spans="2:4" ht="12.75" customHeight="1">
      <c r="B8" s="107" t="s">
        <v>19</v>
      </c>
      <c r="C8" s="107"/>
      <c r="D8" s="107"/>
    </row>
    <row r="9" spans="2:6" ht="12.75" customHeight="1" thickBot="1">
      <c r="B9" s="109" t="s">
        <v>148</v>
      </c>
      <c r="C9" s="110"/>
      <c r="D9" s="110"/>
      <c r="F9" s="27" t="s">
        <v>5</v>
      </c>
    </row>
    <row r="10" spans="2:6" ht="30" customHeight="1" thickBot="1">
      <c r="B10" s="79">
        <v>2018</v>
      </c>
      <c r="D10" s="80">
        <v>2017</v>
      </c>
      <c r="F10" s="28" t="s">
        <v>6</v>
      </c>
    </row>
    <row r="11" ht="12.75" customHeight="1">
      <c r="F11" s="30"/>
    </row>
    <row r="12" spans="1:6" ht="12.75" customHeight="1">
      <c r="A12" s="18" t="s">
        <v>54</v>
      </c>
      <c r="B12" s="17">
        <v>1211</v>
      </c>
      <c r="D12" s="17">
        <v>1067</v>
      </c>
      <c r="F12" s="29">
        <v>0.14</v>
      </c>
    </row>
    <row r="13" ht="12.75" customHeight="1">
      <c r="F13" s="30"/>
    </row>
    <row r="14" spans="1:6" ht="12.75" customHeight="1">
      <c r="A14" s="18" t="s">
        <v>7</v>
      </c>
      <c r="F14" s="30"/>
    </row>
    <row r="15" spans="1:6" ht="12.75" customHeight="1">
      <c r="A15" s="31" t="s">
        <v>8</v>
      </c>
      <c r="B15" s="20">
        <v>538</v>
      </c>
      <c r="C15" s="20"/>
      <c r="D15" s="20">
        <v>493</v>
      </c>
      <c r="F15" s="29">
        <f>(B15-D15)/D15</f>
        <v>0.09127789046653144</v>
      </c>
    </row>
    <row r="16" spans="1:6" ht="12.75" customHeight="1">
      <c r="A16" s="31" t="s">
        <v>9</v>
      </c>
      <c r="B16" s="20">
        <v>93</v>
      </c>
      <c r="C16" s="20"/>
      <c r="D16" s="20">
        <v>79</v>
      </c>
      <c r="F16" s="29">
        <f>(B16-D16)/D16</f>
        <v>0.17721518987341772</v>
      </c>
    </row>
    <row r="17" spans="1:6" ht="12.75" customHeight="1">
      <c r="A17" s="31" t="s">
        <v>10</v>
      </c>
      <c r="B17" s="20">
        <v>341</v>
      </c>
      <c r="C17" s="20"/>
      <c r="D17" s="20">
        <v>289</v>
      </c>
      <c r="F17" s="29">
        <f>(B17-D17)/D17</f>
        <v>0.17993079584775087</v>
      </c>
    </row>
    <row r="18" spans="1:6" ht="12.75" customHeight="1">
      <c r="A18" s="32" t="s">
        <v>11</v>
      </c>
      <c r="B18" s="33">
        <f>SUM(B15:B17)</f>
        <v>972</v>
      </c>
      <c r="C18" s="20"/>
      <c r="D18" s="33">
        <f>SUM(D15:D17)</f>
        <v>861</v>
      </c>
      <c r="F18" s="29">
        <f>(B18-D18)/D18</f>
        <v>0.1289198606271777</v>
      </c>
    </row>
    <row r="19" ht="12.75" customHeight="1">
      <c r="F19" s="30"/>
    </row>
    <row r="20" spans="1:6" ht="12.75" customHeight="1">
      <c r="A20" s="18" t="s">
        <v>12</v>
      </c>
      <c r="B20" s="20">
        <f>B12-B18</f>
        <v>239</v>
      </c>
      <c r="C20" s="20"/>
      <c r="D20" s="20">
        <f>D12-D18</f>
        <v>206</v>
      </c>
      <c r="F20" s="29">
        <f>(B20-D20)/D20</f>
        <v>0.16019417475728157</v>
      </c>
    </row>
    <row r="21" spans="2:6" ht="12.75" customHeight="1">
      <c r="B21" s="20"/>
      <c r="C21" s="20"/>
      <c r="D21" s="20"/>
      <c r="F21" s="30"/>
    </row>
    <row r="22" spans="1:6" ht="12.75" customHeight="1">
      <c r="A22" s="18" t="s">
        <v>13</v>
      </c>
      <c r="B22" s="20">
        <v>9</v>
      </c>
      <c r="C22" s="20"/>
      <c r="D22" s="20">
        <v>4</v>
      </c>
      <c r="F22" s="29">
        <f>(B22-D22)/D22</f>
        <v>1.25</v>
      </c>
    </row>
    <row r="23" spans="1:6" ht="12.75" customHeight="1">
      <c r="A23" s="18" t="s">
        <v>14</v>
      </c>
      <c r="B23" s="20">
        <v>-20</v>
      </c>
      <c r="C23" s="20"/>
      <c r="D23" s="20">
        <v>-20</v>
      </c>
      <c r="F23" s="101" t="s">
        <v>152</v>
      </c>
    </row>
    <row r="24" spans="1:6" ht="12.75" customHeight="1">
      <c r="A24" s="18" t="s">
        <v>15</v>
      </c>
      <c r="B24" s="34">
        <v>5</v>
      </c>
      <c r="C24" s="20"/>
      <c r="D24" s="49">
        <v>3</v>
      </c>
      <c r="F24" s="29">
        <f>(B24-D24)/D24</f>
        <v>0.6666666666666666</v>
      </c>
    </row>
    <row r="25" spans="2:6" ht="12.75" customHeight="1">
      <c r="B25" s="20"/>
      <c r="C25" s="20"/>
      <c r="D25" s="20"/>
      <c r="F25" s="29"/>
    </row>
    <row r="26" spans="1:6" ht="12.75" customHeight="1">
      <c r="A26" s="18" t="s">
        <v>132</v>
      </c>
      <c r="B26" s="20">
        <f>SUM(B20:B24)</f>
        <v>233</v>
      </c>
      <c r="C26" s="20"/>
      <c r="D26" s="20">
        <f>D20+D22+D23+D24</f>
        <v>193</v>
      </c>
      <c r="F26" s="29">
        <f>(B26-D26)/D26</f>
        <v>0.20725388601036268</v>
      </c>
    </row>
    <row r="27" spans="2:6" ht="12.75" customHeight="1">
      <c r="B27" s="20"/>
      <c r="C27" s="20"/>
      <c r="D27" s="20"/>
      <c r="F27" s="30"/>
    </row>
    <row r="28" spans="1:6" ht="12.75" customHeight="1">
      <c r="A28" s="18" t="s">
        <v>115</v>
      </c>
      <c r="B28" s="58">
        <v>553</v>
      </c>
      <c r="C28" s="58"/>
      <c r="D28" s="58">
        <v>25</v>
      </c>
      <c r="F28" s="101" t="s">
        <v>152</v>
      </c>
    </row>
    <row r="29" spans="2:6" ht="12.75" customHeight="1">
      <c r="B29" s="20"/>
      <c r="C29" s="20"/>
      <c r="D29" s="20"/>
      <c r="F29" s="30"/>
    </row>
    <row r="30" spans="1:6" ht="12.75" customHeight="1" thickBot="1">
      <c r="A30" s="18" t="s">
        <v>177</v>
      </c>
      <c r="B30" s="21">
        <f>B26-B28</f>
        <v>-320</v>
      </c>
      <c r="C30" s="20"/>
      <c r="D30" s="21">
        <f>D26-D28</f>
        <v>168</v>
      </c>
      <c r="F30" s="101" t="s">
        <v>152</v>
      </c>
    </row>
    <row r="31" ht="12.75" customHeight="1" thickTop="1"/>
    <row r="32" ht="12.75" customHeight="1"/>
    <row r="33" ht="12.75" customHeight="1"/>
    <row r="34" ht="12.75" customHeight="1">
      <c r="A34" s="76" t="s">
        <v>186</v>
      </c>
    </row>
    <row r="35" spans="1:4" ht="12.75" customHeight="1">
      <c r="A35" s="77" t="s">
        <v>133</v>
      </c>
      <c r="B35" s="43">
        <f>B30/B39</f>
        <v>-0.9907120743034056</v>
      </c>
      <c r="D35" s="43">
        <f>D30/D39</f>
        <v>0.5217391304347826</v>
      </c>
    </row>
    <row r="36" spans="1:4" ht="12.75" customHeight="1">
      <c r="A36" s="78" t="s">
        <v>134</v>
      </c>
      <c r="B36" s="43">
        <f>B30/B40</f>
        <v>-0.9907120743034056</v>
      </c>
      <c r="D36" s="43">
        <f>D30/D40</f>
        <v>0.5153374233128835</v>
      </c>
    </row>
    <row r="37" spans="1:4" ht="12.75" customHeight="1">
      <c r="A37" s="36"/>
      <c r="B37" s="37"/>
      <c r="D37" s="37"/>
    </row>
    <row r="38" ht="12.75" customHeight="1">
      <c r="A38" s="76" t="s">
        <v>187</v>
      </c>
    </row>
    <row r="39" spans="1:4" ht="12.75" customHeight="1">
      <c r="A39" s="77" t="s">
        <v>133</v>
      </c>
      <c r="B39" s="20">
        <v>323</v>
      </c>
      <c r="D39" s="20">
        <v>322</v>
      </c>
    </row>
    <row r="40" spans="1:4" ht="12.75" customHeight="1">
      <c r="A40" s="78" t="s">
        <v>134</v>
      </c>
      <c r="B40" s="20">
        <v>323</v>
      </c>
      <c r="D40" s="20">
        <v>326</v>
      </c>
    </row>
    <row r="41" ht="12.75" customHeight="1"/>
    <row r="42" spans="1:4" ht="12.75" customHeight="1">
      <c r="A42" s="18" t="s">
        <v>16</v>
      </c>
      <c r="B42" s="38">
        <v>0.149</v>
      </c>
      <c r="D42" s="38">
        <v>0.132</v>
      </c>
    </row>
    <row r="43" ht="12.75" customHeight="1"/>
    <row r="44" ht="12.75" customHeight="1">
      <c r="A44" s="73"/>
    </row>
    <row r="45" ht="12.75" customHeight="1"/>
    <row r="46" ht="12.75" customHeight="1"/>
    <row r="47" ht="12.75" customHeight="1"/>
    <row r="48" ht="12.75" customHeight="1"/>
    <row r="49" ht="12.75" customHeight="1"/>
    <row r="50" ht="12.75" customHeight="1"/>
    <row r="51" spans="1:6" ht="12.75" customHeight="1">
      <c r="A51" s="48" t="s">
        <v>17</v>
      </c>
      <c r="B51" s="48"/>
      <c r="C51" s="48"/>
      <c r="D51" s="48"/>
      <c r="E51" s="48"/>
      <c r="F51" s="48"/>
    </row>
    <row r="54" spans="1:7" ht="15.75" customHeight="1">
      <c r="A54" s="106" t="s">
        <v>18</v>
      </c>
      <c r="B54" s="106"/>
      <c r="C54" s="106"/>
      <c r="D54" s="106"/>
      <c r="E54" s="106"/>
      <c r="F54" s="106"/>
      <c r="G54" s="83"/>
    </row>
    <row r="57" spans="1:7" ht="15.75" customHeight="1">
      <c r="A57" s="106"/>
      <c r="B57" s="106"/>
      <c r="C57" s="106"/>
      <c r="D57" s="106"/>
      <c r="E57" s="106"/>
      <c r="F57" s="106"/>
      <c r="G57" s="106"/>
    </row>
  </sheetData>
  <sheetProtection password="CC8A" sheet="1"/>
  <mergeCells count="9">
    <mergeCell ref="A57:G57"/>
    <mergeCell ref="B8:D8"/>
    <mergeCell ref="A1:F1"/>
    <mergeCell ref="A2:F2"/>
    <mergeCell ref="A3:F3"/>
    <mergeCell ref="A4:F4"/>
    <mergeCell ref="A5:F5"/>
    <mergeCell ref="A54:F54"/>
    <mergeCell ref="B9:D9"/>
  </mergeCells>
  <printOptions/>
  <pageMargins left="0.7" right="0.7" top="0.75" bottom="0.75" header="0.3" footer="0.3"/>
  <pageSetup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D34"/>
  <sheetViews>
    <sheetView zoomScale="80" zoomScaleNormal="80" zoomScalePageLayoutView="0" workbookViewId="0" topLeftCell="A1">
      <selection activeCell="A1" sqref="A1:D1"/>
    </sheetView>
  </sheetViews>
  <sheetFormatPr defaultColWidth="9.140625" defaultRowHeight="15"/>
  <cols>
    <col min="1" max="1" width="92.28125" style="1" customWidth="1"/>
    <col min="2" max="2" width="16.00390625" style="1" customWidth="1"/>
    <col min="3" max="3" width="2.57421875" style="1" customWidth="1"/>
    <col min="4" max="4" width="16.00390625" style="1" customWidth="1"/>
    <col min="5" max="16384" width="9.140625" style="1" customWidth="1"/>
  </cols>
  <sheetData>
    <row r="1" spans="1:4" ht="15.75" customHeight="1">
      <c r="A1" s="112" t="s">
        <v>0</v>
      </c>
      <c r="B1" s="112"/>
      <c r="C1" s="112"/>
      <c r="D1" s="112"/>
    </row>
    <row r="2" spans="1:4" ht="15.75" customHeight="1">
      <c r="A2" s="112" t="s">
        <v>179</v>
      </c>
      <c r="B2" s="112"/>
      <c r="C2" s="112"/>
      <c r="D2" s="112"/>
    </row>
    <row r="3" spans="1:4" ht="15.75" customHeight="1">
      <c r="A3" s="112" t="s">
        <v>20</v>
      </c>
      <c r="B3" s="112"/>
      <c r="C3" s="112"/>
      <c r="D3" s="112"/>
    </row>
    <row r="4" spans="1:4" ht="15.75" customHeight="1">
      <c r="A4" s="112" t="s">
        <v>3</v>
      </c>
      <c r="B4" s="112"/>
      <c r="C4" s="112"/>
      <c r="D4" s="112"/>
    </row>
    <row r="5" spans="1:4" ht="15.75" customHeight="1">
      <c r="A5" s="112" t="s">
        <v>4</v>
      </c>
      <c r="B5" s="112"/>
      <c r="C5" s="112"/>
      <c r="D5" s="112"/>
    </row>
    <row r="6" ht="15.75" customHeight="1"/>
    <row r="7" ht="15.75" customHeight="1"/>
    <row r="8" spans="2:4" ht="12.75">
      <c r="B8" s="113" t="s">
        <v>19</v>
      </c>
      <c r="C8" s="113"/>
      <c r="D8" s="113"/>
    </row>
    <row r="9" spans="2:4" ht="13.5" thickBot="1">
      <c r="B9" s="109" t="s">
        <v>148</v>
      </c>
      <c r="C9" s="110"/>
      <c r="D9" s="110"/>
    </row>
    <row r="10" spans="2:4" ht="30.75" customHeight="1" thickBot="1">
      <c r="B10" s="81">
        <v>2018</v>
      </c>
      <c r="C10" s="60"/>
      <c r="D10" s="80">
        <v>2017</v>
      </c>
    </row>
    <row r="12" spans="1:4" ht="12.75">
      <c r="A12" s="1" t="s">
        <v>177</v>
      </c>
      <c r="B12" s="17">
        <v>-320</v>
      </c>
      <c r="C12" s="18"/>
      <c r="D12" s="17">
        <v>168</v>
      </c>
    </row>
    <row r="13" spans="2:4" ht="12.75">
      <c r="B13" s="18"/>
      <c r="C13" s="18"/>
      <c r="D13" s="18"/>
    </row>
    <row r="14" spans="1:4" ht="12.75">
      <c r="A14" s="1" t="s">
        <v>21</v>
      </c>
      <c r="B14" s="18"/>
      <c r="C14" s="18"/>
      <c r="D14" s="18"/>
    </row>
    <row r="15" spans="2:4" ht="12.75">
      <c r="B15" s="18"/>
      <c r="C15" s="18"/>
      <c r="D15" s="18"/>
    </row>
    <row r="16" spans="1:4" ht="12.75">
      <c r="A16" s="11" t="s">
        <v>184</v>
      </c>
      <c r="B16" s="20">
        <v>-7</v>
      </c>
      <c r="C16" s="20"/>
      <c r="D16" s="20">
        <v>1</v>
      </c>
    </row>
    <row r="17" spans="1:4" ht="12.75">
      <c r="A17" s="11" t="s">
        <v>22</v>
      </c>
      <c r="B17" s="20">
        <v>79</v>
      </c>
      <c r="C17" s="20"/>
      <c r="D17" s="20">
        <v>-3</v>
      </c>
    </row>
    <row r="18" spans="1:4" ht="12.75">
      <c r="A18" s="11" t="s">
        <v>99</v>
      </c>
      <c r="B18" s="20"/>
      <c r="C18" s="20"/>
      <c r="D18" s="20"/>
    </row>
    <row r="19" spans="1:4" ht="12.75">
      <c r="A19" s="4" t="s">
        <v>116</v>
      </c>
      <c r="B19" s="20">
        <v>6</v>
      </c>
      <c r="C19" s="20"/>
      <c r="D19" s="20">
        <v>17</v>
      </c>
    </row>
    <row r="20" spans="1:4" ht="12.75">
      <c r="A20" s="4" t="s">
        <v>117</v>
      </c>
      <c r="B20" s="20">
        <v>-1</v>
      </c>
      <c r="C20" s="20"/>
      <c r="D20" s="20">
        <v>-1</v>
      </c>
    </row>
    <row r="21" spans="1:4" ht="12.75">
      <c r="A21" s="1" t="s">
        <v>161</v>
      </c>
      <c r="B21" s="33">
        <f>SUM(B16:B20)</f>
        <v>77</v>
      </c>
      <c r="C21" s="20"/>
      <c r="D21" s="33">
        <f>SUM(D16:D20)</f>
        <v>14</v>
      </c>
    </row>
    <row r="22" spans="2:4" ht="12.75">
      <c r="B22" s="18"/>
      <c r="C22" s="18"/>
      <c r="D22" s="18"/>
    </row>
    <row r="23" spans="1:4" ht="13.5" thickBot="1">
      <c r="A23" s="1" t="s">
        <v>178</v>
      </c>
      <c r="B23" s="35">
        <f>B12+B21</f>
        <v>-243</v>
      </c>
      <c r="C23" s="18"/>
      <c r="D23" s="35">
        <f>D12+D21</f>
        <v>182</v>
      </c>
    </row>
    <row r="24" ht="13.5" thickTop="1"/>
    <row r="25" ht="14.25">
      <c r="A25" s="73"/>
    </row>
    <row r="28" ht="12.75">
      <c r="A28" s="1" t="s">
        <v>100</v>
      </c>
    </row>
    <row r="34" spans="1:4" ht="12.75">
      <c r="A34" s="111" t="s">
        <v>98</v>
      </c>
      <c r="B34" s="111"/>
      <c r="C34" s="111"/>
      <c r="D34" s="111"/>
    </row>
  </sheetData>
  <sheetProtection password="CC8A" sheet="1"/>
  <mergeCells count="8">
    <mergeCell ref="A34:D34"/>
    <mergeCell ref="A1:D1"/>
    <mergeCell ref="A2:D2"/>
    <mergeCell ref="A3:D3"/>
    <mergeCell ref="A4:D4"/>
    <mergeCell ref="A5:D5"/>
    <mergeCell ref="B9:D9"/>
    <mergeCell ref="B8:D8"/>
  </mergeCells>
  <printOptions/>
  <pageMargins left="0.95" right="0.95" top="0.75" bottom="0.75" header="0.3" footer="0.3"/>
  <pageSetup fitToHeight="1" fitToWidth="1" horizontalDpi="600" verticalDpi="600" orientation="portrait" scale="66" r:id="rId1"/>
</worksheet>
</file>

<file path=xl/worksheets/sheet3.xml><?xml version="1.0" encoding="utf-8"?>
<worksheet xmlns="http://schemas.openxmlformats.org/spreadsheetml/2006/main" xmlns:r="http://schemas.openxmlformats.org/officeDocument/2006/relationships">
  <sheetPr>
    <pageSetUpPr fitToPage="1"/>
  </sheetPr>
  <dimension ref="A1:H79"/>
  <sheetViews>
    <sheetView zoomScale="80" zoomScaleNormal="80" zoomScalePageLayoutView="0" workbookViewId="0" topLeftCell="A1">
      <selection activeCell="A1" sqref="A1:H1"/>
    </sheetView>
  </sheetViews>
  <sheetFormatPr defaultColWidth="9.140625" defaultRowHeight="15"/>
  <cols>
    <col min="1" max="3" width="4.00390625" style="1" customWidth="1"/>
    <col min="4" max="4" width="59.8515625" style="1" customWidth="1"/>
    <col min="5" max="5" width="14.8515625" style="1" customWidth="1"/>
    <col min="6" max="6" width="2.57421875" style="1" customWidth="1"/>
    <col min="7" max="7" width="14.8515625" style="1" customWidth="1"/>
    <col min="8" max="8" width="3.00390625" style="1" customWidth="1"/>
    <col min="9" max="16384" width="9.140625" style="1" customWidth="1"/>
  </cols>
  <sheetData>
    <row r="1" spans="1:8" s="12" customFormat="1" ht="15.75" customHeight="1">
      <c r="A1" s="108" t="s">
        <v>0</v>
      </c>
      <c r="B1" s="108"/>
      <c r="C1" s="108"/>
      <c r="D1" s="108"/>
      <c r="E1" s="108"/>
      <c r="F1" s="108"/>
      <c r="G1" s="108"/>
      <c r="H1" s="108"/>
    </row>
    <row r="2" spans="1:8" s="12" customFormat="1" ht="15.75" customHeight="1">
      <c r="A2" s="108" t="s">
        <v>24</v>
      </c>
      <c r="B2" s="108"/>
      <c r="C2" s="108"/>
      <c r="D2" s="108"/>
      <c r="E2" s="108"/>
      <c r="F2" s="108"/>
      <c r="G2" s="108"/>
      <c r="H2" s="108"/>
    </row>
    <row r="3" spans="1:8" s="12" customFormat="1" ht="15.75" customHeight="1">
      <c r="A3" s="108" t="s">
        <v>25</v>
      </c>
      <c r="B3" s="108"/>
      <c r="C3" s="108"/>
      <c r="D3" s="108"/>
      <c r="E3" s="108"/>
      <c r="F3" s="108"/>
      <c r="G3" s="108"/>
      <c r="H3" s="108"/>
    </row>
    <row r="4" spans="1:8" s="12" customFormat="1" ht="15.75" customHeight="1">
      <c r="A4" s="108" t="s">
        <v>3</v>
      </c>
      <c r="B4" s="108"/>
      <c r="C4" s="108"/>
      <c r="D4" s="108"/>
      <c r="E4" s="108"/>
      <c r="F4" s="108"/>
      <c r="G4" s="108"/>
      <c r="H4" s="108"/>
    </row>
    <row r="5" spans="1:8" s="12" customFormat="1" ht="15.75" customHeight="1">
      <c r="A5" s="108" t="s">
        <v>4</v>
      </c>
      <c r="B5" s="108"/>
      <c r="C5" s="108"/>
      <c r="D5" s="108"/>
      <c r="E5" s="108"/>
      <c r="F5" s="108"/>
      <c r="G5" s="108"/>
      <c r="H5" s="108"/>
    </row>
    <row r="6" ht="15.75" customHeight="1"/>
    <row r="7" ht="15.75" customHeight="1"/>
    <row r="8" spans="5:7" ht="12.75" customHeight="1">
      <c r="E8" s="47" t="s">
        <v>148</v>
      </c>
      <c r="F8" s="2"/>
      <c r="G8" s="22" t="s">
        <v>26</v>
      </c>
    </row>
    <row r="9" spans="5:7" ht="17.25" customHeight="1" thickBot="1">
      <c r="E9" s="84">
        <v>2018</v>
      </c>
      <c r="F9" s="2"/>
      <c r="G9" s="85">
        <v>2017</v>
      </c>
    </row>
    <row r="10" spans="1:7" ht="12.75" customHeight="1">
      <c r="A10" s="1" t="s">
        <v>27</v>
      </c>
      <c r="G10" s="75"/>
    </row>
    <row r="11" ht="12.75" customHeight="1"/>
    <row r="12" ht="12.75" customHeight="1">
      <c r="A12" s="1" t="s">
        <v>29</v>
      </c>
    </row>
    <row r="13" spans="2:7" ht="12.75" customHeight="1">
      <c r="B13" s="1" t="s">
        <v>30</v>
      </c>
      <c r="E13" s="5">
        <v>2887</v>
      </c>
      <c r="G13" s="5">
        <v>2678</v>
      </c>
    </row>
    <row r="14" spans="1:8" ht="12.75" customHeight="1">
      <c r="A14" s="18"/>
      <c r="B14" s="18" t="s">
        <v>31</v>
      </c>
      <c r="C14" s="18"/>
      <c r="D14" s="18"/>
      <c r="E14" s="20">
        <v>751</v>
      </c>
      <c r="F14" s="18"/>
      <c r="G14" s="20">
        <v>724</v>
      </c>
      <c r="H14" s="18"/>
    </row>
    <row r="15" spans="1:8" ht="12.75" customHeight="1">
      <c r="A15" s="18"/>
      <c r="B15" s="18" t="s">
        <v>32</v>
      </c>
      <c r="C15" s="18"/>
      <c r="D15" s="18"/>
      <c r="E15" s="20">
        <v>608</v>
      </c>
      <c r="F15" s="18"/>
      <c r="G15" s="20">
        <v>575</v>
      </c>
      <c r="H15" s="18"/>
    </row>
    <row r="16" spans="1:8" ht="12.75" customHeight="1">
      <c r="A16" s="18"/>
      <c r="B16" s="18" t="s">
        <v>33</v>
      </c>
      <c r="C16" s="18"/>
      <c r="D16" s="18"/>
      <c r="E16" s="19">
        <v>151</v>
      </c>
      <c r="F16" s="18"/>
      <c r="G16" s="19">
        <v>192</v>
      </c>
      <c r="H16" s="18"/>
    </row>
    <row r="17" spans="1:8" ht="12.75" customHeight="1">
      <c r="A17" s="18"/>
      <c r="B17" s="18"/>
      <c r="C17" s="18" t="s">
        <v>34</v>
      </c>
      <c r="D17" s="18"/>
      <c r="E17" s="40">
        <f>SUM(E13:E16)</f>
        <v>4397</v>
      </c>
      <c r="F17" s="18"/>
      <c r="G17" s="40">
        <f>SUM(G13:G16)</f>
        <v>4169</v>
      </c>
      <c r="H17" s="18"/>
    </row>
    <row r="18" spans="1:8" ht="12.75" customHeight="1">
      <c r="A18" s="18"/>
      <c r="B18" s="18"/>
      <c r="C18" s="18"/>
      <c r="D18" s="18"/>
      <c r="E18" s="20"/>
      <c r="F18" s="18"/>
      <c r="G18" s="20"/>
      <c r="H18" s="18"/>
    </row>
    <row r="19" spans="1:8" ht="12.75" customHeight="1">
      <c r="A19" s="18" t="s">
        <v>35</v>
      </c>
      <c r="B19" s="18"/>
      <c r="C19" s="18"/>
      <c r="D19" s="18"/>
      <c r="E19" s="20">
        <v>792</v>
      </c>
      <c r="F19" s="18"/>
      <c r="G19" s="20">
        <v>757</v>
      </c>
      <c r="H19" s="18"/>
    </row>
    <row r="20" spans="1:8" ht="12.75" customHeight="1">
      <c r="A20" s="18" t="s">
        <v>36</v>
      </c>
      <c r="B20" s="18"/>
      <c r="C20" s="18"/>
      <c r="D20" s="18"/>
      <c r="E20" s="20">
        <v>2633</v>
      </c>
      <c r="F20" s="18"/>
      <c r="G20" s="20">
        <v>2607</v>
      </c>
      <c r="H20" s="18"/>
    </row>
    <row r="21" spans="1:8" ht="12.75" customHeight="1">
      <c r="A21" s="18" t="s">
        <v>37</v>
      </c>
      <c r="B21" s="18"/>
      <c r="C21" s="18"/>
      <c r="D21" s="18"/>
      <c r="E21" s="20">
        <v>341</v>
      </c>
      <c r="F21" s="18"/>
      <c r="G21" s="20">
        <v>361</v>
      </c>
      <c r="H21" s="18"/>
    </row>
    <row r="22" spans="1:8" ht="12.75" customHeight="1">
      <c r="A22" s="18" t="s">
        <v>38</v>
      </c>
      <c r="B22" s="18"/>
      <c r="C22" s="18"/>
      <c r="D22" s="18"/>
      <c r="E22" s="20">
        <v>140</v>
      </c>
      <c r="F22" s="18"/>
      <c r="G22" s="20">
        <v>138</v>
      </c>
      <c r="H22" s="18"/>
    </row>
    <row r="23" spans="1:8" ht="12.75" customHeight="1">
      <c r="A23" s="18" t="s">
        <v>39</v>
      </c>
      <c r="B23" s="18"/>
      <c r="C23" s="18"/>
      <c r="D23" s="18"/>
      <c r="E23" s="19">
        <v>395</v>
      </c>
      <c r="F23" s="18"/>
      <c r="G23" s="19">
        <v>394</v>
      </c>
      <c r="H23" s="18"/>
    </row>
    <row r="24" spans="1:8" ht="12.75" customHeight="1" thickBot="1">
      <c r="A24" s="18"/>
      <c r="B24" s="18"/>
      <c r="C24" s="18" t="s">
        <v>40</v>
      </c>
      <c r="D24" s="18"/>
      <c r="E24" s="21">
        <f>SUM(E17:E23)</f>
        <v>8698</v>
      </c>
      <c r="F24" s="18"/>
      <c r="G24" s="21">
        <f>SUM(G17:G23)</f>
        <v>8426</v>
      </c>
      <c r="H24" s="18"/>
    </row>
    <row r="25" spans="1:8" ht="12.75" customHeight="1" thickTop="1">
      <c r="A25" s="18"/>
      <c r="B25" s="18"/>
      <c r="C25" s="18"/>
      <c r="D25" s="18"/>
      <c r="E25" s="18"/>
      <c r="F25" s="18"/>
      <c r="G25" s="18"/>
      <c r="H25" s="18"/>
    </row>
    <row r="26" spans="1:8" ht="12.75" customHeight="1">
      <c r="A26" s="18" t="s">
        <v>28</v>
      </c>
      <c r="B26" s="18"/>
      <c r="C26" s="18"/>
      <c r="D26" s="18"/>
      <c r="E26" s="18"/>
      <c r="F26" s="18"/>
      <c r="G26" s="18"/>
      <c r="H26" s="18"/>
    </row>
    <row r="27" spans="1:8" ht="12.75" customHeight="1">
      <c r="A27" s="18"/>
      <c r="B27" s="18"/>
      <c r="C27" s="18"/>
      <c r="D27" s="18"/>
      <c r="E27" s="18"/>
      <c r="F27" s="18"/>
      <c r="G27" s="18"/>
      <c r="H27" s="18"/>
    </row>
    <row r="28" spans="1:8" ht="12.75" customHeight="1">
      <c r="A28" s="18" t="s">
        <v>41</v>
      </c>
      <c r="B28" s="18"/>
      <c r="C28" s="18"/>
      <c r="D28" s="18"/>
      <c r="E28" s="18"/>
      <c r="F28" s="18"/>
      <c r="G28" s="18"/>
      <c r="H28" s="18"/>
    </row>
    <row r="29" spans="1:8" ht="12.75" customHeight="1">
      <c r="A29" s="18"/>
      <c r="B29" s="18" t="s">
        <v>52</v>
      </c>
      <c r="C29" s="18"/>
      <c r="D29" s="18"/>
      <c r="E29" s="17">
        <v>292</v>
      </c>
      <c r="F29" s="18"/>
      <c r="G29" s="17">
        <v>305</v>
      </c>
      <c r="H29" s="18"/>
    </row>
    <row r="30" spans="1:8" ht="12.75" customHeight="1">
      <c r="A30" s="18"/>
      <c r="B30" s="18" t="s">
        <v>53</v>
      </c>
      <c r="C30" s="18"/>
      <c r="D30" s="18"/>
      <c r="E30" s="20">
        <v>221</v>
      </c>
      <c r="F30" s="18"/>
      <c r="G30" s="20">
        <v>276</v>
      </c>
      <c r="H30" s="18"/>
    </row>
    <row r="31" spans="1:8" ht="12.75" customHeight="1">
      <c r="A31" s="18"/>
      <c r="B31" s="18" t="s">
        <v>42</v>
      </c>
      <c r="C31" s="18"/>
      <c r="D31" s="18"/>
      <c r="E31" s="20">
        <v>321</v>
      </c>
      <c r="F31" s="18"/>
      <c r="G31" s="20">
        <v>291</v>
      </c>
      <c r="H31" s="18"/>
    </row>
    <row r="32" spans="1:8" ht="12.75" customHeight="1">
      <c r="A32" s="18"/>
      <c r="B32" s="18" t="s">
        <v>135</v>
      </c>
      <c r="C32" s="18"/>
      <c r="D32" s="18"/>
      <c r="E32" s="20">
        <v>345</v>
      </c>
      <c r="F32" s="18"/>
      <c r="G32" s="20">
        <v>210</v>
      </c>
      <c r="H32" s="18"/>
    </row>
    <row r="33" spans="1:8" ht="12.75" customHeight="1">
      <c r="A33" s="18"/>
      <c r="B33" s="18" t="s">
        <v>43</v>
      </c>
      <c r="C33" s="18"/>
      <c r="D33" s="18"/>
      <c r="E33" s="19">
        <v>182</v>
      </c>
      <c r="F33" s="18"/>
      <c r="G33" s="19">
        <v>181</v>
      </c>
      <c r="H33" s="18"/>
    </row>
    <row r="34" spans="1:8" ht="12.75" customHeight="1">
      <c r="A34" s="18"/>
      <c r="B34" s="18"/>
      <c r="C34" s="18" t="s">
        <v>44</v>
      </c>
      <c r="D34" s="18"/>
      <c r="E34" s="40">
        <f>SUM(E29:E33)</f>
        <v>1361</v>
      </c>
      <c r="F34" s="18"/>
      <c r="G34" s="40">
        <f>SUM(G29:G33)</f>
        <v>1263</v>
      </c>
      <c r="H34" s="18"/>
    </row>
    <row r="35" spans="1:8" ht="12.75" customHeight="1">
      <c r="A35" s="18"/>
      <c r="B35" s="18"/>
      <c r="C35" s="18"/>
      <c r="D35" s="18"/>
      <c r="E35" s="20"/>
      <c r="F35" s="18"/>
      <c r="G35" s="20"/>
      <c r="H35" s="18"/>
    </row>
    <row r="36" spans="1:8" ht="12.75" customHeight="1">
      <c r="A36" s="18" t="s">
        <v>45</v>
      </c>
      <c r="B36" s="18"/>
      <c r="C36" s="18"/>
      <c r="D36" s="18"/>
      <c r="E36" s="20">
        <v>1800</v>
      </c>
      <c r="F36" s="18"/>
      <c r="G36" s="20">
        <v>1801</v>
      </c>
      <c r="H36" s="18"/>
    </row>
    <row r="37" spans="1:8" ht="12.75" customHeight="1">
      <c r="A37" s="18" t="s">
        <v>46</v>
      </c>
      <c r="B37" s="18"/>
      <c r="C37" s="18"/>
      <c r="D37" s="18"/>
      <c r="E37" s="20">
        <v>241</v>
      </c>
      <c r="F37" s="18"/>
      <c r="G37" s="20">
        <v>234</v>
      </c>
      <c r="H37" s="18"/>
    </row>
    <row r="38" spans="1:8" ht="12.75" customHeight="1">
      <c r="A38" s="18" t="s">
        <v>47</v>
      </c>
      <c r="B38" s="18"/>
      <c r="C38" s="18"/>
      <c r="D38" s="18"/>
      <c r="E38" s="19">
        <v>770</v>
      </c>
      <c r="F38" s="18"/>
      <c r="G38" s="19">
        <v>293</v>
      </c>
      <c r="H38" s="18"/>
    </row>
    <row r="39" spans="1:8" ht="12.75" customHeight="1">
      <c r="A39" s="18"/>
      <c r="B39" s="18"/>
      <c r="C39" s="18" t="s">
        <v>48</v>
      </c>
      <c r="D39" s="18"/>
      <c r="E39" s="33">
        <f>SUM(E34:E38)</f>
        <v>4172</v>
      </c>
      <c r="F39" s="18"/>
      <c r="G39" s="33">
        <f>SUM(G34:G38)</f>
        <v>3591</v>
      </c>
      <c r="H39" s="18"/>
    </row>
    <row r="40" spans="1:8" ht="12.75" customHeight="1">
      <c r="A40" s="18"/>
      <c r="B40" s="18"/>
      <c r="C40" s="18"/>
      <c r="D40" s="18"/>
      <c r="E40" s="18"/>
      <c r="F40" s="18"/>
      <c r="G40" s="18"/>
      <c r="H40" s="18"/>
    </row>
    <row r="41" spans="1:8" ht="12.75" customHeight="1">
      <c r="A41" s="18" t="s">
        <v>49</v>
      </c>
      <c r="B41" s="18"/>
      <c r="C41" s="18"/>
      <c r="D41" s="18"/>
      <c r="E41" s="18"/>
      <c r="F41" s="18"/>
      <c r="G41" s="18"/>
      <c r="H41" s="18"/>
    </row>
    <row r="42" spans="1:8" ht="12.75" customHeight="1">
      <c r="A42" s="18"/>
      <c r="B42" s="18" t="s">
        <v>50</v>
      </c>
      <c r="C42" s="18"/>
      <c r="D42" s="18"/>
      <c r="E42" s="18"/>
      <c r="F42" s="18"/>
      <c r="G42" s="18"/>
      <c r="H42" s="18"/>
    </row>
    <row r="43" spans="1:8" ht="12.75" customHeight="1">
      <c r="A43" s="18"/>
      <c r="B43" s="18" t="s">
        <v>51</v>
      </c>
      <c r="C43" s="18"/>
      <c r="D43" s="18"/>
      <c r="E43" s="18"/>
      <c r="F43" s="18"/>
      <c r="G43" s="18"/>
      <c r="H43" s="18"/>
    </row>
    <row r="44" spans="1:8" ht="12.75" customHeight="1">
      <c r="A44" s="18"/>
      <c r="B44" s="18"/>
      <c r="C44" s="18" t="s">
        <v>102</v>
      </c>
      <c r="D44" s="18"/>
      <c r="E44" s="72" t="s">
        <v>152</v>
      </c>
      <c r="F44" s="18"/>
      <c r="G44" s="72" t="s">
        <v>152</v>
      </c>
      <c r="H44" s="18"/>
    </row>
    <row r="45" spans="1:8" ht="12.75" customHeight="1">
      <c r="A45" s="18"/>
      <c r="B45" s="18" t="s">
        <v>55</v>
      </c>
      <c r="C45" s="18"/>
      <c r="D45" s="18"/>
      <c r="E45" s="18"/>
      <c r="F45" s="18"/>
      <c r="G45" s="18"/>
      <c r="H45" s="18"/>
    </row>
    <row r="46" spans="1:8" ht="12.75" customHeight="1">
      <c r="A46" s="18"/>
      <c r="B46" s="18"/>
      <c r="C46" s="18" t="s">
        <v>164</v>
      </c>
      <c r="D46" s="18"/>
      <c r="E46" s="18"/>
      <c r="F46" s="18"/>
      <c r="G46" s="18"/>
      <c r="H46" s="18"/>
    </row>
    <row r="47" spans="1:8" ht="12.75" customHeight="1">
      <c r="A47" s="18"/>
      <c r="B47" s="18"/>
      <c r="C47" s="18" t="s">
        <v>153</v>
      </c>
      <c r="D47" s="18"/>
      <c r="E47" s="20">
        <v>3</v>
      </c>
      <c r="F47" s="18"/>
      <c r="G47" s="20">
        <v>3</v>
      </c>
      <c r="H47" s="18"/>
    </row>
    <row r="48" spans="1:8" ht="12.75" customHeight="1">
      <c r="A48" s="18"/>
      <c r="B48" s="18" t="s">
        <v>165</v>
      </c>
      <c r="C48" s="18"/>
      <c r="D48" s="18"/>
      <c r="E48" s="20"/>
      <c r="F48" s="18"/>
      <c r="G48" s="20"/>
      <c r="H48" s="18"/>
    </row>
    <row r="49" spans="1:8" ht="12.75" customHeight="1">
      <c r="A49" s="18"/>
      <c r="B49" s="18"/>
      <c r="C49" s="18" t="s">
        <v>154</v>
      </c>
      <c r="D49" s="18"/>
      <c r="E49" s="39">
        <v>-3</v>
      </c>
      <c r="F49" s="18"/>
      <c r="G49" s="72" t="s">
        <v>152</v>
      </c>
      <c r="H49" s="18"/>
    </row>
    <row r="50" spans="1:8" ht="12.75" customHeight="1">
      <c r="A50" s="18"/>
      <c r="B50" s="18" t="s">
        <v>56</v>
      </c>
      <c r="C50" s="18"/>
      <c r="D50" s="18"/>
      <c r="E50" s="20">
        <v>5320</v>
      </c>
      <c r="F50" s="18"/>
      <c r="G50" s="20">
        <v>5300</v>
      </c>
      <c r="H50" s="18"/>
    </row>
    <row r="51" spans="1:8" ht="12.75" customHeight="1">
      <c r="A51" s="18"/>
      <c r="B51" s="18" t="s">
        <v>182</v>
      </c>
      <c r="C51" s="18"/>
      <c r="D51" s="18"/>
      <c r="E51" s="20">
        <v>-529</v>
      </c>
      <c r="F51" s="18"/>
      <c r="G51" s="20">
        <v>-126</v>
      </c>
      <c r="H51" s="18"/>
    </row>
    <row r="52" spans="1:8" ht="12.75" customHeight="1">
      <c r="A52" s="18"/>
      <c r="B52" s="18" t="s">
        <v>107</v>
      </c>
      <c r="C52" s="18"/>
      <c r="D52" s="18"/>
      <c r="E52" s="20">
        <v>-269</v>
      </c>
      <c r="F52" s="18"/>
      <c r="G52" s="20">
        <v>-346</v>
      </c>
      <c r="H52" s="18"/>
    </row>
    <row r="53" spans="1:8" ht="12.75" customHeight="1">
      <c r="A53" s="18"/>
      <c r="B53" s="18"/>
      <c r="C53" s="18" t="s">
        <v>57</v>
      </c>
      <c r="D53" s="18"/>
      <c r="E53" s="40">
        <f>SUM(E44:E52)</f>
        <v>4522</v>
      </c>
      <c r="F53" s="18"/>
      <c r="G53" s="40">
        <f>SUM(G44:G52)</f>
        <v>4831</v>
      </c>
      <c r="H53" s="18"/>
    </row>
    <row r="54" spans="1:8" ht="12.75" customHeight="1">
      <c r="A54" s="18"/>
      <c r="B54" s="18" t="s">
        <v>58</v>
      </c>
      <c r="C54" s="18"/>
      <c r="D54" s="18"/>
      <c r="E54" s="20">
        <v>4</v>
      </c>
      <c r="F54" s="18"/>
      <c r="G54" s="20">
        <v>4</v>
      </c>
      <c r="H54" s="18"/>
    </row>
    <row r="55" spans="1:8" ht="12.75" customHeight="1">
      <c r="A55" s="18"/>
      <c r="B55" s="18"/>
      <c r="C55" s="18" t="s">
        <v>59</v>
      </c>
      <c r="D55" s="18"/>
      <c r="E55" s="40">
        <f>SUM(E53:E54)</f>
        <v>4526</v>
      </c>
      <c r="F55" s="18"/>
      <c r="G55" s="40">
        <f>SUM(G53:G54)</f>
        <v>4835</v>
      </c>
      <c r="H55" s="18"/>
    </row>
    <row r="56" spans="1:8" ht="12.75" customHeight="1" thickBot="1">
      <c r="A56" s="18"/>
      <c r="B56" s="18"/>
      <c r="C56" s="18"/>
      <c r="D56" s="18" t="s">
        <v>60</v>
      </c>
      <c r="E56" s="21">
        <f>E55+E39</f>
        <v>8698</v>
      </c>
      <c r="F56" s="18"/>
      <c r="G56" s="21">
        <f>G55+G39</f>
        <v>8426</v>
      </c>
      <c r="H56" s="18"/>
    </row>
    <row r="57" spans="1:8" ht="12.75" customHeight="1" thickTop="1">
      <c r="A57" s="18"/>
      <c r="B57" s="18"/>
      <c r="C57" s="18"/>
      <c r="D57" s="18"/>
      <c r="E57" s="18"/>
      <c r="F57" s="18"/>
      <c r="G57" s="18"/>
      <c r="H57" s="18"/>
    </row>
    <row r="58" spans="1:8" ht="12.75" customHeight="1">
      <c r="A58" s="18"/>
      <c r="B58" s="18"/>
      <c r="C58" s="18"/>
      <c r="D58" s="18"/>
      <c r="E58" s="18"/>
      <c r="F58" s="18"/>
      <c r="G58" s="18"/>
      <c r="H58" s="18"/>
    </row>
    <row r="59" spans="1:8" ht="12.75" customHeight="1">
      <c r="A59" s="18"/>
      <c r="B59" s="18"/>
      <c r="C59" s="18"/>
      <c r="D59" s="18"/>
      <c r="E59" s="18"/>
      <c r="F59" s="18"/>
      <c r="G59" s="18"/>
      <c r="H59" s="18"/>
    </row>
    <row r="60" spans="1:8" ht="12.75" customHeight="1">
      <c r="A60" s="18" t="s">
        <v>101</v>
      </c>
      <c r="B60" s="18"/>
      <c r="C60" s="18"/>
      <c r="D60" s="18"/>
      <c r="E60" s="18"/>
      <c r="F60" s="18"/>
      <c r="G60" s="18"/>
      <c r="H60" s="18"/>
    </row>
    <row r="61" spans="1:8" ht="12.75" customHeight="1">
      <c r="A61" s="18"/>
      <c r="B61" s="18"/>
      <c r="C61" s="18"/>
      <c r="D61" s="18"/>
      <c r="E61" s="18"/>
      <c r="F61" s="18"/>
      <c r="G61" s="18"/>
      <c r="H61" s="18"/>
    </row>
    <row r="62" spans="1:8" ht="12.75" customHeight="1">
      <c r="A62" s="18"/>
      <c r="B62" s="18"/>
      <c r="C62" s="18"/>
      <c r="D62" s="18"/>
      <c r="E62" s="18"/>
      <c r="F62" s="18"/>
      <c r="G62" s="18"/>
      <c r="H62" s="18"/>
    </row>
    <row r="63" spans="1:8" ht="12.75" customHeight="1">
      <c r="A63" s="114" t="s">
        <v>23</v>
      </c>
      <c r="B63" s="114"/>
      <c r="C63" s="114"/>
      <c r="D63" s="114"/>
      <c r="E63" s="114"/>
      <c r="F63" s="114"/>
      <c r="G63" s="114"/>
      <c r="H63" s="93"/>
    </row>
    <row r="64" spans="1:8" ht="12.75" customHeight="1">
      <c r="A64" s="18"/>
      <c r="B64" s="18"/>
      <c r="C64" s="18"/>
      <c r="D64" s="18"/>
      <c r="E64" s="18"/>
      <c r="F64" s="18"/>
      <c r="G64" s="18"/>
      <c r="H64" s="18"/>
    </row>
    <row r="65" spans="1:8" ht="12.75" customHeight="1">
      <c r="A65" s="18"/>
      <c r="B65" s="18"/>
      <c r="C65" s="18"/>
      <c r="D65" s="18"/>
      <c r="E65" s="18"/>
      <c r="F65" s="18"/>
      <c r="G65" s="18"/>
      <c r="H65" s="18"/>
    </row>
    <row r="66" spans="1:8" ht="12.75" customHeight="1">
      <c r="A66" s="18"/>
      <c r="B66" s="18"/>
      <c r="C66" s="18"/>
      <c r="D66" s="18"/>
      <c r="E66" s="18"/>
      <c r="F66" s="18"/>
      <c r="G66" s="18"/>
      <c r="H66" s="18"/>
    </row>
    <row r="67" spans="1:8" ht="12.75" customHeight="1">
      <c r="A67" s="18"/>
      <c r="B67" s="18"/>
      <c r="C67" s="18"/>
      <c r="D67" s="18"/>
      <c r="E67" s="18"/>
      <c r="F67" s="18"/>
      <c r="G67" s="18"/>
      <c r="H67" s="18"/>
    </row>
    <row r="68" spans="1:8" ht="12.75" customHeight="1">
      <c r="A68" s="18"/>
      <c r="B68" s="18"/>
      <c r="C68" s="18"/>
      <c r="D68" s="18"/>
      <c r="E68" s="18"/>
      <c r="F68" s="18"/>
      <c r="G68" s="18"/>
      <c r="H68" s="18"/>
    </row>
    <row r="69" spans="1:8" ht="12.75" customHeight="1">
      <c r="A69" s="18"/>
      <c r="B69" s="18"/>
      <c r="C69" s="18"/>
      <c r="D69" s="18"/>
      <c r="E69" s="18"/>
      <c r="F69" s="18"/>
      <c r="G69" s="18"/>
      <c r="H69" s="18"/>
    </row>
    <row r="70" spans="1:8" ht="12.75" customHeight="1">
      <c r="A70" s="18"/>
      <c r="B70" s="18"/>
      <c r="C70" s="18"/>
      <c r="D70" s="18"/>
      <c r="E70" s="18"/>
      <c r="F70" s="18"/>
      <c r="G70" s="18"/>
      <c r="H70" s="18"/>
    </row>
    <row r="71" spans="1:8" ht="12.75" customHeight="1">
      <c r="A71" s="18"/>
      <c r="B71" s="18"/>
      <c r="C71" s="18"/>
      <c r="D71" s="18"/>
      <c r="E71" s="18"/>
      <c r="F71" s="18"/>
      <c r="G71" s="18"/>
      <c r="H71" s="18"/>
    </row>
    <row r="72" spans="1:8" ht="12.75" customHeight="1">
      <c r="A72" s="18"/>
      <c r="B72" s="18"/>
      <c r="C72" s="18"/>
      <c r="D72" s="18"/>
      <c r="E72" s="18"/>
      <c r="F72" s="18"/>
      <c r="G72" s="18"/>
      <c r="H72" s="18"/>
    </row>
    <row r="73" spans="1:8" ht="12.75" customHeight="1">
      <c r="A73" s="18"/>
      <c r="B73" s="18"/>
      <c r="C73" s="18"/>
      <c r="D73" s="18"/>
      <c r="E73" s="18"/>
      <c r="F73" s="18"/>
      <c r="G73" s="18"/>
      <c r="H73" s="18"/>
    </row>
    <row r="74" spans="1:8" ht="12.75" customHeight="1">
      <c r="A74" s="18"/>
      <c r="B74" s="18"/>
      <c r="C74" s="18"/>
      <c r="D74" s="18"/>
      <c r="E74" s="18"/>
      <c r="F74" s="18"/>
      <c r="G74" s="18"/>
      <c r="H74" s="18"/>
    </row>
    <row r="75" spans="1:8" ht="12.75" customHeight="1">
      <c r="A75" s="18"/>
      <c r="B75" s="18"/>
      <c r="C75" s="18"/>
      <c r="D75" s="18"/>
      <c r="E75" s="18"/>
      <c r="F75" s="18"/>
      <c r="G75" s="18"/>
      <c r="H75" s="18"/>
    </row>
    <row r="76" spans="1:8" ht="12.75" customHeight="1">
      <c r="A76" s="18"/>
      <c r="B76" s="18"/>
      <c r="C76" s="18"/>
      <c r="D76" s="18"/>
      <c r="E76" s="18"/>
      <c r="F76" s="18"/>
      <c r="G76" s="18"/>
      <c r="H76" s="18"/>
    </row>
    <row r="77" spans="1:8" ht="12.75" customHeight="1">
      <c r="A77" s="18"/>
      <c r="B77" s="18"/>
      <c r="C77" s="18"/>
      <c r="D77" s="18"/>
      <c r="E77" s="18"/>
      <c r="F77" s="18"/>
      <c r="G77" s="18"/>
      <c r="H77" s="18"/>
    </row>
    <row r="78" spans="1:8" ht="12.75" customHeight="1">
      <c r="A78" s="18"/>
      <c r="B78" s="18"/>
      <c r="C78" s="18"/>
      <c r="D78" s="18"/>
      <c r="E78" s="18"/>
      <c r="F78" s="18"/>
      <c r="G78" s="18"/>
      <c r="H78" s="18"/>
    </row>
    <row r="79" spans="1:8" ht="12.75" customHeight="1">
      <c r="A79" s="18"/>
      <c r="B79" s="18"/>
      <c r="C79" s="18"/>
      <c r="D79" s="18"/>
      <c r="E79" s="18"/>
      <c r="F79" s="18"/>
      <c r="G79" s="18"/>
      <c r="H79" s="18"/>
    </row>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sheetData>
  <sheetProtection password="CC8A" sheet="1"/>
  <mergeCells count="6">
    <mergeCell ref="A1:H1"/>
    <mergeCell ref="A2:H2"/>
    <mergeCell ref="A3:H3"/>
    <mergeCell ref="A4:H4"/>
    <mergeCell ref="A5:H5"/>
    <mergeCell ref="A63:G63"/>
  </mergeCells>
  <printOptions horizontalCentered="1"/>
  <pageMargins left="0.7" right="0.7" top="0.75" bottom="0.75" header="0.3" footer="0.3"/>
  <pageSetup fitToHeight="1" fitToWidth="1" horizontalDpi="600" verticalDpi="600" orientation="portrait" scale="84" r:id="rId1"/>
</worksheet>
</file>

<file path=xl/worksheets/sheet4.xml><?xml version="1.0" encoding="utf-8"?>
<worksheet xmlns="http://schemas.openxmlformats.org/spreadsheetml/2006/main" xmlns:r="http://schemas.openxmlformats.org/officeDocument/2006/relationships">
  <sheetPr>
    <pageSetUpPr fitToPage="1"/>
  </sheetPr>
  <dimension ref="A1:I61"/>
  <sheetViews>
    <sheetView zoomScale="80" zoomScaleNormal="80" zoomScalePageLayoutView="0" workbookViewId="0" topLeftCell="A1">
      <selection activeCell="A1" sqref="A1:I1"/>
    </sheetView>
  </sheetViews>
  <sheetFormatPr defaultColWidth="9.140625" defaultRowHeight="13.5" customHeight="1"/>
  <cols>
    <col min="1" max="3" width="3.7109375" style="1" customWidth="1"/>
    <col min="4" max="4" width="68.57421875" style="1" customWidth="1"/>
    <col min="5" max="5" width="2.57421875" style="1" customWidth="1"/>
    <col min="6" max="6" width="15.00390625" style="1" customWidth="1"/>
    <col min="7" max="7" width="2.57421875" style="1" customWidth="1"/>
    <col min="8" max="8" width="15.00390625" style="1" customWidth="1"/>
    <col min="9" max="9" width="2.57421875" style="1" customWidth="1"/>
    <col min="10" max="16384" width="9.140625" style="1" customWidth="1"/>
  </cols>
  <sheetData>
    <row r="1" spans="1:9" s="12" customFormat="1" ht="15.75" customHeight="1">
      <c r="A1" s="112" t="s">
        <v>0</v>
      </c>
      <c r="B1" s="112"/>
      <c r="C1" s="112"/>
      <c r="D1" s="112"/>
      <c r="E1" s="112"/>
      <c r="F1" s="112"/>
      <c r="G1" s="112"/>
      <c r="H1" s="112"/>
      <c r="I1" s="112"/>
    </row>
    <row r="2" spans="1:9" s="12" customFormat="1" ht="15.75">
      <c r="A2" s="108" t="s">
        <v>62</v>
      </c>
      <c r="B2" s="108"/>
      <c r="C2" s="108"/>
      <c r="D2" s="108"/>
      <c r="E2" s="108"/>
      <c r="F2" s="108"/>
      <c r="G2" s="108"/>
      <c r="H2" s="108"/>
      <c r="I2" s="108"/>
    </row>
    <row r="3" spans="1:9" s="12" customFormat="1" ht="15.75">
      <c r="A3" s="108" t="s">
        <v>20</v>
      </c>
      <c r="B3" s="108"/>
      <c r="C3" s="108"/>
      <c r="D3" s="108"/>
      <c r="E3" s="108"/>
      <c r="F3" s="108"/>
      <c r="G3" s="108"/>
      <c r="H3" s="108"/>
      <c r="I3" s="108"/>
    </row>
    <row r="4" spans="1:9" s="12" customFormat="1" ht="15.75">
      <c r="A4" s="108" t="s">
        <v>3</v>
      </c>
      <c r="B4" s="108"/>
      <c r="C4" s="108"/>
      <c r="D4" s="108"/>
      <c r="E4" s="108"/>
      <c r="F4" s="108"/>
      <c r="G4" s="108"/>
      <c r="H4" s="108"/>
      <c r="I4" s="108"/>
    </row>
    <row r="5" spans="1:9" s="12" customFormat="1" ht="15.75">
      <c r="A5" s="108" t="s">
        <v>4</v>
      </c>
      <c r="B5" s="108"/>
      <c r="C5" s="108"/>
      <c r="D5" s="108"/>
      <c r="E5" s="108"/>
      <c r="F5" s="108"/>
      <c r="G5" s="108"/>
      <c r="H5" s="108"/>
      <c r="I5" s="108"/>
    </row>
    <row r="6" ht="15.75" customHeight="1"/>
    <row r="7" ht="15.75" customHeight="1"/>
    <row r="8" spans="6:8" ht="13.5" customHeight="1">
      <c r="F8" s="113" t="s">
        <v>19</v>
      </c>
      <c r="G8" s="113"/>
      <c r="H8" s="113"/>
    </row>
    <row r="9" spans="6:8" ht="13.5" customHeight="1">
      <c r="F9" s="91" t="s">
        <v>148</v>
      </c>
      <c r="G9" s="91"/>
      <c r="H9" s="95" t="s">
        <v>148</v>
      </c>
    </row>
    <row r="10" spans="6:8" ht="15.75" customHeight="1" thickBot="1">
      <c r="F10" s="92">
        <v>2018</v>
      </c>
      <c r="G10" s="91"/>
      <c r="H10" s="92">
        <v>2017</v>
      </c>
    </row>
    <row r="11" spans="1:8" ht="13.5" customHeight="1">
      <c r="A11" s="1" t="s">
        <v>103</v>
      </c>
      <c r="F11" s="90"/>
      <c r="G11" s="90"/>
      <c r="H11" s="90"/>
    </row>
    <row r="12" spans="2:8" ht="13.5" customHeight="1">
      <c r="B12" s="1" t="s">
        <v>177</v>
      </c>
      <c r="F12" s="17">
        <v>-320</v>
      </c>
      <c r="G12" s="17"/>
      <c r="H12" s="17">
        <v>168</v>
      </c>
    </row>
    <row r="13" spans="6:8" ht="13.5" customHeight="1">
      <c r="F13" s="18"/>
      <c r="G13" s="18"/>
      <c r="H13" s="18"/>
    </row>
    <row r="14" spans="1:8" ht="13.5" customHeight="1">
      <c r="A14" s="1" t="s">
        <v>180</v>
      </c>
      <c r="F14" s="18"/>
      <c r="G14" s="18"/>
      <c r="H14" s="18"/>
    </row>
    <row r="15" spans="2:8" ht="13.5" customHeight="1">
      <c r="B15" s="1" t="s">
        <v>63</v>
      </c>
      <c r="F15" s="20">
        <v>51</v>
      </c>
      <c r="G15" s="20"/>
      <c r="H15" s="20">
        <v>55</v>
      </c>
    </row>
    <row r="16" spans="2:8" ht="13.5" customHeight="1">
      <c r="B16" s="1" t="s">
        <v>64</v>
      </c>
      <c r="F16" s="20">
        <v>31</v>
      </c>
      <c r="G16" s="20"/>
      <c r="H16" s="20">
        <v>20</v>
      </c>
    </row>
    <row r="17" spans="2:8" ht="13.5" customHeight="1">
      <c r="B17" s="1" t="s">
        <v>104</v>
      </c>
      <c r="F17" s="20">
        <v>5</v>
      </c>
      <c r="G17" s="20"/>
      <c r="H17" s="20">
        <v>7</v>
      </c>
    </row>
    <row r="18" spans="2:8" ht="13.5" customHeight="1">
      <c r="B18" s="1" t="s">
        <v>65</v>
      </c>
      <c r="F18" s="20">
        <v>1</v>
      </c>
      <c r="G18" s="20"/>
      <c r="H18" s="20">
        <v>2</v>
      </c>
    </row>
    <row r="19" spans="2:8" ht="13.5" customHeight="1">
      <c r="B19" s="1" t="s">
        <v>66</v>
      </c>
      <c r="F19" s="20"/>
      <c r="G19" s="20"/>
      <c r="H19" s="20"/>
    </row>
    <row r="20" spans="3:8" ht="13.5" customHeight="1">
      <c r="C20" s="1" t="s">
        <v>31</v>
      </c>
      <c r="F20" s="39">
        <v>-5</v>
      </c>
      <c r="G20" s="20"/>
      <c r="H20" s="39">
        <v>-31</v>
      </c>
    </row>
    <row r="21" spans="3:8" ht="13.5" customHeight="1">
      <c r="C21" s="1" t="s">
        <v>32</v>
      </c>
      <c r="F21" s="20">
        <v>-34</v>
      </c>
      <c r="G21" s="20"/>
      <c r="H21" s="20">
        <v>-26</v>
      </c>
    </row>
    <row r="22" spans="3:8" ht="13.5" customHeight="1">
      <c r="C22" s="1" t="s">
        <v>52</v>
      </c>
      <c r="F22" s="20">
        <v>-3</v>
      </c>
      <c r="G22" s="20"/>
      <c r="H22" s="20">
        <v>9</v>
      </c>
    </row>
    <row r="23" spans="3:8" ht="13.5" customHeight="1">
      <c r="C23" s="1" t="s">
        <v>53</v>
      </c>
      <c r="F23" s="20">
        <v>-62</v>
      </c>
      <c r="G23" s="20"/>
      <c r="H23" s="20">
        <v>-43</v>
      </c>
    </row>
    <row r="24" spans="3:8" ht="13.5" customHeight="1">
      <c r="C24" s="1" t="s">
        <v>181</v>
      </c>
      <c r="F24" s="20">
        <v>533</v>
      </c>
      <c r="G24" s="20"/>
      <c r="H24" s="97" t="s">
        <v>152</v>
      </c>
    </row>
    <row r="25" spans="3:8" ht="13.5" customHeight="1">
      <c r="C25" s="1" t="s">
        <v>130</v>
      </c>
      <c r="F25" s="20">
        <v>18</v>
      </c>
      <c r="G25" s="20"/>
      <c r="H25" s="20">
        <v>-45</v>
      </c>
    </row>
    <row r="26" spans="1:8" ht="13.5" customHeight="1">
      <c r="A26" s="18" t="s">
        <v>118</v>
      </c>
      <c r="B26" s="18"/>
      <c r="C26" s="18"/>
      <c r="D26" s="18"/>
      <c r="F26" s="13">
        <f>SUM(F12:F25)</f>
        <v>215</v>
      </c>
      <c r="G26" s="6"/>
      <c r="H26" s="13">
        <f>SUM(H12:H25)</f>
        <v>116</v>
      </c>
    </row>
    <row r="27" spans="6:8" ht="13.5" customHeight="1">
      <c r="F27" s="6"/>
      <c r="G27" s="6"/>
      <c r="H27" s="6"/>
    </row>
    <row r="28" spans="1:8" ht="13.5" customHeight="1">
      <c r="A28" s="1" t="s">
        <v>67</v>
      </c>
      <c r="F28" s="6"/>
      <c r="G28" s="6"/>
      <c r="H28" s="6"/>
    </row>
    <row r="29" spans="2:8" ht="13.5" customHeight="1">
      <c r="B29" s="1" t="s">
        <v>68</v>
      </c>
      <c r="F29" s="6">
        <v>-60</v>
      </c>
      <c r="G29" s="6"/>
      <c r="H29" s="6">
        <v>-32</v>
      </c>
    </row>
    <row r="30" spans="2:8" ht="13.5" customHeight="1">
      <c r="B30" s="1" t="s">
        <v>188</v>
      </c>
      <c r="F30" s="39">
        <v>-1</v>
      </c>
      <c r="G30" s="6"/>
      <c r="H30" s="97" t="s">
        <v>152</v>
      </c>
    </row>
    <row r="31" spans="2:8" ht="13.5" customHeight="1">
      <c r="B31" s="1" t="s">
        <v>141</v>
      </c>
      <c r="F31" s="97" t="s">
        <v>152</v>
      </c>
      <c r="G31" s="6"/>
      <c r="H31" s="39">
        <v>1</v>
      </c>
    </row>
    <row r="32" spans="2:8" ht="13.5" customHeight="1">
      <c r="B32" s="1" t="s">
        <v>119</v>
      </c>
      <c r="F32" s="20">
        <v>-6</v>
      </c>
      <c r="G32" s="6"/>
      <c r="H32" s="39">
        <v>-70</v>
      </c>
    </row>
    <row r="33" spans="1:8" ht="13.5" customHeight="1">
      <c r="A33" s="18" t="s">
        <v>69</v>
      </c>
      <c r="B33" s="18"/>
      <c r="C33" s="18"/>
      <c r="D33" s="18"/>
      <c r="F33" s="13">
        <f>SUM(F29:F32)</f>
        <v>-67</v>
      </c>
      <c r="G33" s="6"/>
      <c r="H33" s="13">
        <f>SUM(H29:H32)</f>
        <v>-101</v>
      </c>
    </row>
    <row r="34" spans="6:8" ht="13.5" customHeight="1">
      <c r="F34" s="6"/>
      <c r="G34" s="6"/>
      <c r="H34" s="6"/>
    </row>
    <row r="35" spans="1:8" ht="13.5" customHeight="1">
      <c r="A35" s="1" t="s">
        <v>70</v>
      </c>
      <c r="F35" s="6"/>
      <c r="G35" s="6"/>
      <c r="H35" s="6"/>
    </row>
    <row r="36" spans="2:8" ht="13.5" customHeight="1">
      <c r="B36" s="1" t="s">
        <v>71</v>
      </c>
      <c r="F36" s="6">
        <v>25</v>
      </c>
      <c r="G36" s="6"/>
      <c r="H36" s="6">
        <v>18</v>
      </c>
    </row>
    <row r="37" spans="2:8" ht="13.5" customHeight="1">
      <c r="B37" s="1" t="s">
        <v>131</v>
      </c>
      <c r="F37" s="6">
        <v>-28</v>
      </c>
      <c r="G37" s="6"/>
      <c r="H37" s="6">
        <v>-12</v>
      </c>
    </row>
    <row r="38" spans="2:8" ht="13.5" customHeight="1">
      <c r="B38" s="1" t="s">
        <v>72</v>
      </c>
      <c r="F38" s="6">
        <v>-48</v>
      </c>
      <c r="G38" s="6"/>
      <c r="H38" s="6">
        <v>-42</v>
      </c>
    </row>
    <row r="39" spans="2:8" ht="13.5" customHeight="1">
      <c r="B39" s="1" t="s">
        <v>146</v>
      </c>
      <c r="F39" s="39">
        <v>274</v>
      </c>
      <c r="G39" s="6"/>
      <c r="H39" s="39">
        <v>131</v>
      </c>
    </row>
    <row r="40" spans="2:8" ht="13.5" customHeight="1">
      <c r="B40" s="1" t="s">
        <v>147</v>
      </c>
      <c r="F40" s="39">
        <f>-39-100</f>
        <v>-139</v>
      </c>
      <c r="G40" s="6"/>
      <c r="H40" s="39">
        <v>-42</v>
      </c>
    </row>
    <row r="41" spans="2:8" ht="13.5" customHeight="1">
      <c r="B41" s="1" t="s">
        <v>108</v>
      </c>
      <c r="F41" s="39">
        <v>-47</v>
      </c>
      <c r="G41" s="6"/>
      <c r="H41" s="6">
        <v>-111</v>
      </c>
    </row>
    <row r="42" spans="1:8" ht="13.5" customHeight="1">
      <c r="A42" s="18" t="s">
        <v>139</v>
      </c>
      <c r="B42" s="18"/>
      <c r="C42" s="18"/>
      <c r="D42" s="18"/>
      <c r="F42" s="16">
        <f>SUM(F36:F41)</f>
        <v>37</v>
      </c>
      <c r="H42" s="16">
        <f>SUM(H36:H41)</f>
        <v>-58</v>
      </c>
    </row>
    <row r="44" spans="1:8" ht="13.5" customHeight="1">
      <c r="A44" s="1" t="s">
        <v>73</v>
      </c>
      <c r="F44" s="6">
        <v>24</v>
      </c>
      <c r="G44" s="6"/>
      <c r="H44" s="6">
        <v>-5</v>
      </c>
    </row>
    <row r="46" spans="1:8" ht="13.5" customHeight="1">
      <c r="A46" s="18" t="s">
        <v>183</v>
      </c>
      <c r="B46" s="18"/>
      <c r="C46" s="18"/>
      <c r="D46" s="18"/>
      <c r="F46" s="15">
        <f>F26+F33+F42+F44</f>
        <v>209</v>
      </c>
      <c r="H46" s="15">
        <f>H26+H33+H42+H44</f>
        <v>-48</v>
      </c>
    </row>
    <row r="48" spans="1:8" s="51" customFormat="1" ht="13.5" customHeight="1">
      <c r="A48" s="51" t="s">
        <v>74</v>
      </c>
      <c r="F48" s="25">
        <v>2678</v>
      </c>
      <c r="G48" s="52"/>
      <c r="H48" s="25">
        <v>2289</v>
      </c>
    </row>
    <row r="50" spans="1:8" ht="13.5" customHeight="1" thickBot="1">
      <c r="A50" s="1" t="s">
        <v>75</v>
      </c>
      <c r="F50" s="7">
        <f>SUM(F46:F48)</f>
        <v>2887</v>
      </c>
      <c r="H50" s="7">
        <f>SUM(H46:H48)</f>
        <v>2241</v>
      </c>
    </row>
    <row r="51" ht="13.5" customHeight="1" thickTop="1"/>
    <row r="52" ht="13.5" customHeight="1">
      <c r="B52" s="1" t="s">
        <v>76</v>
      </c>
    </row>
    <row r="53" spans="3:8" ht="13.5" customHeight="1">
      <c r="C53" s="1" t="s">
        <v>185</v>
      </c>
      <c r="F53" s="5">
        <v>32</v>
      </c>
      <c r="H53" s="5">
        <v>27</v>
      </c>
    </row>
    <row r="54" spans="3:8" ht="13.5" customHeight="1">
      <c r="C54" s="1" t="s">
        <v>129</v>
      </c>
      <c r="F54" s="5">
        <v>29</v>
      </c>
      <c r="H54" s="5">
        <v>29</v>
      </c>
    </row>
    <row r="56" ht="13.5" customHeight="1">
      <c r="B56" s="73"/>
    </row>
    <row r="58" spans="1:9" ht="13.5" customHeight="1">
      <c r="A58" s="83" t="s">
        <v>77</v>
      </c>
      <c r="B58" s="83"/>
      <c r="C58" s="83"/>
      <c r="D58" s="83"/>
      <c r="E58" s="83"/>
      <c r="F58" s="83"/>
      <c r="G58" s="83"/>
      <c r="H58" s="83"/>
      <c r="I58" s="83"/>
    </row>
    <row r="61" spans="1:9" ht="13.5" customHeight="1">
      <c r="A61" s="106" t="s">
        <v>61</v>
      </c>
      <c r="B61" s="106"/>
      <c r="C61" s="106"/>
      <c r="D61" s="106"/>
      <c r="E61" s="106"/>
      <c r="F61" s="106"/>
      <c r="G61" s="106"/>
      <c r="H61" s="106"/>
      <c r="I61" s="106"/>
    </row>
  </sheetData>
  <sheetProtection password="CC8A" sheet="1"/>
  <mergeCells count="7">
    <mergeCell ref="A5:I5"/>
    <mergeCell ref="A61:I61"/>
    <mergeCell ref="A1:I1"/>
    <mergeCell ref="A2:I2"/>
    <mergeCell ref="A3:I3"/>
    <mergeCell ref="A4:I4"/>
    <mergeCell ref="F8:H8"/>
  </mergeCells>
  <printOptions horizontalCentered="1"/>
  <pageMargins left="0.7" right="0.7" top="0.75" bottom="0.75" header="0.3" footer="0.3"/>
  <pageSetup fitToHeight="1" fitToWidth="1" horizontalDpi="600" verticalDpi="600" orientation="portrait" scale="76" r:id="rId1"/>
</worksheet>
</file>

<file path=xl/worksheets/sheet5.xml><?xml version="1.0" encoding="utf-8"?>
<worksheet xmlns="http://schemas.openxmlformats.org/spreadsheetml/2006/main" xmlns:r="http://schemas.openxmlformats.org/officeDocument/2006/relationships">
  <sheetPr>
    <pageSetUpPr fitToPage="1"/>
  </sheetPr>
  <dimension ref="A1:L49"/>
  <sheetViews>
    <sheetView zoomScale="80" zoomScaleNormal="80" zoomScalePageLayoutView="0" workbookViewId="0" topLeftCell="A1">
      <selection activeCell="A1" sqref="A1:J1"/>
    </sheetView>
  </sheetViews>
  <sheetFormatPr defaultColWidth="9.140625" defaultRowHeight="13.5" customHeight="1"/>
  <cols>
    <col min="1" max="1" width="4.7109375" style="1" customWidth="1"/>
    <col min="2" max="2" width="4.421875" style="1" customWidth="1"/>
    <col min="3" max="3" width="66.421875" style="1" customWidth="1"/>
    <col min="4" max="4" width="2.7109375" style="1" customWidth="1"/>
    <col min="5" max="6" width="10.7109375" style="1" customWidth="1"/>
    <col min="7" max="7" width="2.7109375" style="1" customWidth="1"/>
    <col min="8" max="9" width="10.7109375" style="1" customWidth="1"/>
    <col min="10" max="10" width="2.7109375" style="1" customWidth="1"/>
    <col min="11" max="16384" width="9.140625" style="1" customWidth="1"/>
  </cols>
  <sheetData>
    <row r="1" spans="1:10" s="12" customFormat="1" ht="15.75" customHeight="1">
      <c r="A1" s="108" t="s">
        <v>0</v>
      </c>
      <c r="B1" s="108"/>
      <c r="C1" s="108"/>
      <c r="D1" s="108"/>
      <c r="E1" s="108"/>
      <c r="F1" s="108"/>
      <c r="G1" s="108"/>
      <c r="H1" s="108"/>
      <c r="I1" s="108"/>
      <c r="J1" s="108"/>
    </row>
    <row r="2" spans="1:10" s="12" customFormat="1" ht="15.75" customHeight="1">
      <c r="A2" s="108" t="s">
        <v>138</v>
      </c>
      <c r="B2" s="108"/>
      <c r="C2" s="108"/>
      <c r="D2" s="108"/>
      <c r="E2" s="108"/>
      <c r="F2" s="108"/>
      <c r="G2" s="108"/>
      <c r="H2" s="108"/>
      <c r="I2" s="108"/>
      <c r="J2" s="108"/>
    </row>
    <row r="3" spans="1:10" s="12" customFormat="1" ht="15.75" customHeight="1">
      <c r="A3" s="108" t="s">
        <v>2</v>
      </c>
      <c r="B3" s="108"/>
      <c r="C3" s="108"/>
      <c r="D3" s="108"/>
      <c r="E3" s="108"/>
      <c r="F3" s="108"/>
      <c r="G3" s="108"/>
      <c r="H3" s="108"/>
      <c r="I3" s="108"/>
      <c r="J3" s="108"/>
    </row>
    <row r="4" spans="1:10" s="12" customFormat="1" ht="15.75" customHeight="1">
      <c r="A4" s="108" t="s">
        <v>3</v>
      </c>
      <c r="B4" s="108"/>
      <c r="C4" s="108"/>
      <c r="D4" s="108"/>
      <c r="E4" s="108"/>
      <c r="F4" s="108"/>
      <c r="G4" s="108"/>
      <c r="H4" s="108"/>
      <c r="I4" s="108"/>
      <c r="J4" s="108"/>
    </row>
    <row r="5" spans="1:10" s="12" customFormat="1" ht="15.75" customHeight="1">
      <c r="A5" s="108" t="s">
        <v>4</v>
      </c>
      <c r="B5" s="108"/>
      <c r="C5" s="108"/>
      <c r="D5" s="108"/>
      <c r="E5" s="108"/>
      <c r="F5" s="108"/>
      <c r="G5" s="108"/>
      <c r="H5" s="108"/>
      <c r="I5" s="108"/>
      <c r="J5" s="108"/>
    </row>
    <row r="6" ht="15.75" customHeight="1"/>
    <row r="7" spans="5:10" ht="13.5" customHeight="1">
      <c r="E7" s="113" t="s">
        <v>19</v>
      </c>
      <c r="F7" s="113"/>
      <c r="G7" s="113"/>
      <c r="H7" s="113"/>
      <c r="I7" s="113"/>
      <c r="J7" s="10"/>
    </row>
    <row r="8" spans="5:10" ht="13.5" customHeight="1">
      <c r="E8" s="113" t="s">
        <v>148</v>
      </c>
      <c r="F8" s="113"/>
      <c r="G8" s="113"/>
      <c r="H8" s="113"/>
      <c r="I8" s="113"/>
      <c r="J8" s="10"/>
    </row>
    <row r="9" spans="3:10" ht="30.75" customHeight="1" thickBot="1">
      <c r="C9" s="18"/>
      <c r="D9" s="18"/>
      <c r="E9" s="82">
        <v>2018</v>
      </c>
      <c r="F9" s="41" t="s">
        <v>78</v>
      </c>
      <c r="G9" s="56"/>
      <c r="H9" s="82">
        <v>2017</v>
      </c>
      <c r="I9" s="41" t="s">
        <v>78</v>
      </c>
      <c r="J9" s="27"/>
    </row>
    <row r="10" spans="3:10" ht="13.5" customHeight="1">
      <c r="C10" s="18"/>
      <c r="D10" s="18"/>
      <c r="E10" s="18"/>
      <c r="F10" s="18"/>
      <c r="G10" s="18"/>
      <c r="H10" s="116"/>
      <c r="I10" s="116"/>
      <c r="J10" s="42"/>
    </row>
    <row r="11" spans="1:10" ht="13.5" customHeight="1">
      <c r="A11" s="1" t="s">
        <v>167</v>
      </c>
      <c r="C11" s="18"/>
      <c r="D11" s="18"/>
      <c r="E11" s="17">
        <v>-320</v>
      </c>
      <c r="F11" s="37">
        <v>-0.99</v>
      </c>
      <c r="G11" s="73" t="s">
        <v>171</v>
      </c>
      <c r="H11" s="17">
        <v>168</v>
      </c>
      <c r="I11" s="94">
        <v>0.52</v>
      </c>
      <c r="J11" s="18"/>
    </row>
    <row r="12" spans="2:10" ht="13.5" customHeight="1">
      <c r="B12" s="1" t="s">
        <v>79</v>
      </c>
      <c r="C12" s="18"/>
      <c r="D12" s="18"/>
      <c r="E12" s="18"/>
      <c r="F12" s="18"/>
      <c r="G12" s="18"/>
      <c r="H12" s="18"/>
      <c r="I12" s="18"/>
      <c r="J12" s="18"/>
    </row>
    <row r="13" spans="3:10" ht="13.5" customHeight="1">
      <c r="C13" s="18" t="s">
        <v>80</v>
      </c>
      <c r="D13" s="18"/>
      <c r="E13" s="20">
        <v>25</v>
      </c>
      <c r="F13" s="44">
        <v>0.08</v>
      </c>
      <c r="G13" s="18"/>
      <c r="H13" s="20">
        <v>31</v>
      </c>
      <c r="I13" s="44">
        <v>0.1</v>
      </c>
      <c r="J13" s="18"/>
    </row>
    <row r="14" spans="3:10" ht="13.5" customHeight="1">
      <c r="C14" s="18" t="s">
        <v>81</v>
      </c>
      <c r="D14" s="18"/>
      <c r="E14" s="20">
        <v>5</v>
      </c>
      <c r="F14" s="44">
        <v>0.02</v>
      </c>
      <c r="G14" s="18"/>
      <c r="H14" s="20">
        <v>2</v>
      </c>
      <c r="I14" s="44">
        <v>0.01</v>
      </c>
      <c r="J14" s="18"/>
    </row>
    <row r="15" spans="3:10" ht="13.5" customHeight="1">
      <c r="C15" s="18" t="s">
        <v>82</v>
      </c>
      <c r="D15" s="18"/>
      <c r="E15" s="20">
        <v>3</v>
      </c>
      <c r="F15" s="44">
        <v>0.01</v>
      </c>
      <c r="G15" s="18"/>
      <c r="H15" s="20">
        <v>16</v>
      </c>
      <c r="I15" s="44">
        <v>0.05</v>
      </c>
      <c r="J15" s="18"/>
    </row>
    <row r="16" spans="3:10" ht="13.5" customHeight="1">
      <c r="C16" s="18" t="s">
        <v>140</v>
      </c>
      <c r="D16" s="18"/>
      <c r="E16" s="20">
        <v>-5</v>
      </c>
      <c r="F16" s="44">
        <v>-0.02</v>
      </c>
      <c r="G16" s="18"/>
      <c r="H16" s="39">
        <v>-32</v>
      </c>
      <c r="I16" s="97">
        <v>-0.11</v>
      </c>
      <c r="J16" s="18"/>
    </row>
    <row r="17" spans="3:10" ht="13.5" customHeight="1">
      <c r="C17" s="18" t="s">
        <v>157</v>
      </c>
      <c r="D17" s="18"/>
      <c r="E17" s="20">
        <v>2</v>
      </c>
      <c r="F17" s="44">
        <v>0.01</v>
      </c>
      <c r="G17" s="18"/>
      <c r="H17" s="39" t="s">
        <v>152</v>
      </c>
      <c r="I17" s="97" t="s">
        <v>152</v>
      </c>
      <c r="J17" s="18"/>
    </row>
    <row r="18" spans="3:10" ht="13.5" customHeight="1">
      <c r="C18" s="18" t="s">
        <v>158</v>
      </c>
      <c r="D18" s="18"/>
      <c r="E18" s="20">
        <v>1</v>
      </c>
      <c r="F18" s="97" t="s">
        <v>152</v>
      </c>
      <c r="G18" s="18"/>
      <c r="H18" s="39" t="s">
        <v>152</v>
      </c>
      <c r="I18" s="97" t="s">
        <v>152</v>
      </c>
      <c r="J18" s="18"/>
    </row>
    <row r="19" spans="3:10" ht="13.5" customHeight="1">
      <c r="C19" s="18" t="s">
        <v>83</v>
      </c>
      <c r="D19" s="18"/>
      <c r="E19" s="39" t="s">
        <v>152</v>
      </c>
      <c r="F19" s="97" t="s">
        <v>152</v>
      </c>
      <c r="G19" s="18"/>
      <c r="H19" s="20">
        <v>2</v>
      </c>
      <c r="I19" s="97">
        <v>0.01</v>
      </c>
      <c r="J19" s="18"/>
    </row>
    <row r="20" spans="3:10" ht="13.5" customHeight="1">
      <c r="C20" s="18" t="s">
        <v>166</v>
      </c>
      <c r="D20" s="18"/>
      <c r="E20" s="20">
        <v>533</v>
      </c>
      <c r="F20" s="44">
        <v>1.63</v>
      </c>
      <c r="G20" s="18"/>
      <c r="H20" s="39" t="s">
        <v>152</v>
      </c>
      <c r="I20" s="97" t="s">
        <v>152</v>
      </c>
      <c r="J20" s="18"/>
    </row>
    <row r="21" spans="3:10" ht="13.5" customHeight="1">
      <c r="C21" s="18" t="s">
        <v>84</v>
      </c>
      <c r="D21" s="18"/>
      <c r="E21" s="20">
        <v>-28</v>
      </c>
      <c r="F21" s="44">
        <v>-0.08</v>
      </c>
      <c r="G21" s="18"/>
      <c r="H21" s="20">
        <v>-15</v>
      </c>
      <c r="I21" s="44">
        <v>-0.05</v>
      </c>
      <c r="J21" s="18"/>
    </row>
    <row r="22" spans="1:10" ht="13.5" customHeight="1" thickBot="1">
      <c r="A22" s="1" t="s">
        <v>168</v>
      </c>
      <c r="C22" s="18"/>
      <c r="D22" s="18"/>
      <c r="E22" s="21">
        <f>SUM(E11:E21)</f>
        <v>216</v>
      </c>
      <c r="F22" s="45">
        <f>SUM(F11:F21)</f>
        <v>0.6599999999999999</v>
      </c>
      <c r="G22" s="73" t="s">
        <v>172</v>
      </c>
      <c r="H22" s="21">
        <f>SUM(H11:H21)</f>
        <v>172</v>
      </c>
      <c r="I22" s="45">
        <f>SUM(I11:I21)</f>
        <v>0.53</v>
      </c>
      <c r="J22" s="18"/>
    </row>
    <row r="23" spans="3:10" ht="13.5" customHeight="1" thickTop="1">
      <c r="C23" s="18"/>
      <c r="D23" s="18"/>
      <c r="E23" s="18"/>
      <c r="F23" s="18"/>
      <c r="G23" s="18"/>
      <c r="H23" s="18"/>
      <c r="I23" s="18"/>
      <c r="J23" s="18"/>
    </row>
    <row r="24" spans="3:10" ht="13.5" customHeight="1">
      <c r="C24" s="18"/>
      <c r="D24" s="18"/>
      <c r="E24" s="18"/>
      <c r="F24" s="18"/>
      <c r="G24" s="18"/>
      <c r="H24" s="18"/>
      <c r="I24" s="18"/>
      <c r="J24" s="18"/>
    </row>
    <row r="25" spans="1:10" ht="54" customHeight="1">
      <c r="A25" s="118" t="s">
        <v>176</v>
      </c>
      <c r="B25" s="118"/>
      <c r="C25" s="118"/>
      <c r="D25" s="118"/>
      <c r="E25" s="118"/>
      <c r="F25" s="118"/>
      <c r="G25" s="118"/>
      <c r="H25" s="118"/>
      <c r="I25" s="118"/>
      <c r="J25" s="118"/>
    </row>
    <row r="26" spans="1:10" ht="32.25" customHeight="1">
      <c r="A26" s="115" t="s">
        <v>173</v>
      </c>
      <c r="B26" s="115"/>
      <c r="C26" s="115"/>
      <c r="D26" s="115"/>
      <c r="E26" s="115"/>
      <c r="F26" s="115"/>
      <c r="G26" s="115"/>
      <c r="H26" s="115"/>
      <c r="I26" s="115"/>
      <c r="J26" s="115"/>
    </row>
    <row r="27" spans="1:10" ht="32.25" customHeight="1">
      <c r="A27" s="115" t="s">
        <v>174</v>
      </c>
      <c r="B27" s="115"/>
      <c r="C27" s="115"/>
      <c r="D27" s="115"/>
      <c r="E27" s="115"/>
      <c r="F27" s="115"/>
      <c r="G27" s="115"/>
      <c r="H27" s="115"/>
      <c r="I27" s="115"/>
      <c r="J27" s="115"/>
    </row>
    <row r="28" ht="9" customHeight="1"/>
    <row r="29" spans="1:10" ht="57" customHeight="1">
      <c r="A29" s="117" t="s">
        <v>170</v>
      </c>
      <c r="B29" s="117"/>
      <c r="C29" s="117"/>
      <c r="D29" s="117"/>
      <c r="E29" s="117"/>
      <c r="F29" s="117"/>
      <c r="G29" s="117"/>
      <c r="H29" s="117"/>
      <c r="I29" s="117"/>
      <c r="J29" s="117"/>
    </row>
    <row r="30" spans="1:10" ht="37.5" customHeight="1" hidden="1">
      <c r="A30" s="122" t="s">
        <v>121</v>
      </c>
      <c r="B30" s="123"/>
      <c r="C30" s="123"/>
      <c r="D30" s="123"/>
      <c r="E30" s="123"/>
      <c r="F30" s="123"/>
      <c r="G30" s="123"/>
      <c r="H30" s="123"/>
      <c r="I30" s="123"/>
      <c r="J30" s="123"/>
    </row>
    <row r="31" spans="1:10" ht="27" customHeight="1" hidden="1">
      <c r="A31" s="89"/>
      <c r="B31" s="121" t="s">
        <v>156</v>
      </c>
      <c r="C31" s="121"/>
      <c r="D31" s="121"/>
      <c r="E31" s="121"/>
      <c r="F31" s="121"/>
      <c r="G31" s="121"/>
      <c r="H31" s="121"/>
      <c r="I31" s="121"/>
      <c r="J31" s="121"/>
    </row>
    <row r="32" spans="1:10" ht="70.5" customHeight="1">
      <c r="A32" s="88"/>
      <c r="B32" s="115" t="s">
        <v>145</v>
      </c>
      <c r="C32" s="115"/>
      <c r="D32" s="115"/>
      <c r="E32" s="115"/>
      <c r="F32" s="115"/>
      <c r="G32" s="115"/>
      <c r="H32" s="115"/>
      <c r="I32" s="115"/>
      <c r="J32" s="115"/>
    </row>
    <row r="33" spans="1:10" ht="55.5" customHeight="1">
      <c r="A33" s="88"/>
      <c r="B33" s="115" t="s">
        <v>136</v>
      </c>
      <c r="C33" s="115"/>
      <c r="D33" s="115"/>
      <c r="E33" s="115"/>
      <c r="F33" s="115"/>
      <c r="G33" s="115"/>
      <c r="H33" s="115"/>
      <c r="I33" s="115"/>
      <c r="J33" s="115"/>
    </row>
    <row r="34" spans="1:10" ht="20.25" customHeight="1">
      <c r="A34" s="87"/>
      <c r="B34" s="119" t="s">
        <v>137</v>
      </c>
      <c r="C34" s="119"/>
      <c r="D34" s="119"/>
      <c r="E34" s="119"/>
      <c r="F34" s="119"/>
      <c r="G34" s="119"/>
      <c r="H34" s="119"/>
      <c r="I34" s="119"/>
      <c r="J34" s="119"/>
    </row>
    <row r="35" spans="1:10" ht="32.25" customHeight="1">
      <c r="A35" s="87"/>
      <c r="B35" s="119" t="s">
        <v>159</v>
      </c>
      <c r="C35" s="119"/>
      <c r="D35" s="119"/>
      <c r="E35" s="119"/>
      <c r="F35" s="119"/>
      <c r="G35" s="119"/>
      <c r="H35" s="119"/>
      <c r="I35" s="119"/>
      <c r="J35" s="119"/>
    </row>
    <row r="36" spans="1:10" ht="32.25" customHeight="1">
      <c r="A36" s="87"/>
      <c r="B36" s="119" t="s">
        <v>160</v>
      </c>
      <c r="C36" s="119"/>
      <c r="D36" s="119"/>
      <c r="E36" s="119"/>
      <c r="F36" s="119"/>
      <c r="G36" s="119"/>
      <c r="H36" s="119"/>
      <c r="I36" s="119"/>
      <c r="J36" s="119"/>
    </row>
    <row r="37" spans="1:12" ht="21.75" customHeight="1">
      <c r="A37" s="87"/>
      <c r="B37" s="119" t="s">
        <v>122</v>
      </c>
      <c r="C37" s="119"/>
      <c r="D37" s="119"/>
      <c r="E37" s="119"/>
      <c r="F37" s="119"/>
      <c r="G37" s="119"/>
      <c r="H37" s="119"/>
      <c r="I37" s="119"/>
      <c r="J37" s="119"/>
      <c r="K37" s="86"/>
      <c r="L37" s="86"/>
    </row>
    <row r="38" spans="1:12" ht="87.75" customHeight="1">
      <c r="A38" s="87"/>
      <c r="B38" s="119" t="s">
        <v>169</v>
      </c>
      <c r="C38" s="119"/>
      <c r="D38" s="119"/>
      <c r="E38" s="119"/>
      <c r="F38" s="119"/>
      <c r="G38" s="119"/>
      <c r="H38" s="119"/>
      <c r="I38" s="119"/>
      <c r="J38" s="119"/>
      <c r="K38" s="86"/>
      <c r="L38" s="86"/>
    </row>
    <row r="39" spans="1:10" ht="9" customHeight="1">
      <c r="A39" s="23"/>
      <c r="B39" s="23"/>
      <c r="C39" s="23"/>
      <c r="D39" s="23"/>
      <c r="E39" s="23"/>
      <c r="F39" s="23"/>
      <c r="G39" s="23"/>
      <c r="H39" s="23"/>
      <c r="I39" s="23"/>
      <c r="J39" s="23"/>
    </row>
    <row r="40" spans="1:10" ht="52.5" customHeight="1">
      <c r="A40" s="117" t="s">
        <v>86</v>
      </c>
      <c r="B40" s="117"/>
      <c r="C40" s="117"/>
      <c r="D40" s="117"/>
      <c r="E40" s="117"/>
      <c r="F40" s="117"/>
      <c r="G40" s="117"/>
      <c r="H40" s="117"/>
      <c r="I40" s="117"/>
      <c r="J40" s="117"/>
    </row>
    <row r="41" ht="9" customHeight="1"/>
    <row r="42" spans="1:10" ht="78.75" customHeight="1">
      <c r="A42" s="120" t="s">
        <v>123</v>
      </c>
      <c r="B42" s="120"/>
      <c r="C42" s="120"/>
      <c r="D42" s="120"/>
      <c r="E42" s="120"/>
      <c r="F42" s="120"/>
      <c r="G42" s="120"/>
      <c r="H42" s="120"/>
      <c r="I42" s="120"/>
      <c r="J42" s="120"/>
    </row>
    <row r="43" ht="9.75" customHeight="1"/>
    <row r="44" spans="1:10" ht="38.25" customHeight="1">
      <c r="A44" s="120" t="s">
        <v>87</v>
      </c>
      <c r="B44" s="120"/>
      <c r="C44" s="120"/>
      <c r="D44" s="120"/>
      <c r="E44" s="120"/>
      <c r="F44" s="120"/>
      <c r="G44" s="120"/>
      <c r="H44" s="120"/>
      <c r="I44" s="120"/>
      <c r="J44" s="120"/>
    </row>
    <row r="45" ht="9.75" customHeight="1"/>
    <row r="46" ht="13.5" customHeight="1">
      <c r="A46" s="1" t="s">
        <v>85</v>
      </c>
    </row>
    <row r="47" ht="9" customHeight="1"/>
    <row r="49" spans="1:10" ht="13.5" customHeight="1">
      <c r="A49" s="106" t="s">
        <v>97</v>
      </c>
      <c r="B49" s="106"/>
      <c r="C49" s="106"/>
      <c r="D49" s="106"/>
      <c r="E49" s="106"/>
      <c r="F49" s="106"/>
      <c r="G49" s="106"/>
      <c r="H49" s="106"/>
      <c r="I49" s="106"/>
      <c r="J49" s="106"/>
    </row>
  </sheetData>
  <sheetProtection password="CC8A" sheet="1"/>
  <mergeCells count="25">
    <mergeCell ref="B31:J31"/>
    <mergeCell ref="B32:J32"/>
    <mergeCell ref="B33:J33"/>
    <mergeCell ref="B34:J34"/>
    <mergeCell ref="A30:J30"/>
    <mergeCell ref="B35:J35"/>
    <mergeCell ref="B37:J37"/>
    <mergeCell ref="A40:J40"/>
    <mergeCell ref="A42:J42"/>
    <mergeCell ref="A44:J44"/>
    <mergeCell ref="A49:J49"/>
    <mergeCell ref="B36:J36"/>
    <mergeCell ref="B38:J38"/>
    <mergeCell ref="A1:J1"/>
    <mergeCell ref="A2:J2"/>
    <mergeCell ref="A3:J3"/>
    <mergeCell ref="A4:J4"/>
    <mergeCell ref="A5:J5"/>
    <mergeCell ref="A25:J25"/>
    <mergeCell ref="A26:J26"/>
    <mergeCell ref="A27:J27"/>
    <mergeCell ref="E8:I8"/>
    <mergeCell ref="E7:I7"/>
    <mergeCell ref="H10:I10"/>
    <mergeCell ref="A29:J29"/>
  </mergeCells>
  <printOptions horizontalCentered="1"/>
  <pageMargins left="0.7" right="0.7" top="0.5" bottom="0.5" header="0.3" footer="0.3"/>
  <pageSetup fitToHeight="1" fitToWidth="1" horizontalDpi="600" verticalDpi="600" orientation="portrait" scale="66" r:id="rId1"/>
</worksheet>
</file>

<file path=xl/worksheets/sheet6.xml><?xml version="1.0" encoding="utf-8"?>
<worksheet xmlns="http://schemas.openxmlformats.org/spreadsheetml/2006/main" xmlns:r="http://schemas.openxmlformats.org/officeDocument/2006/relationships">
  <sheetPr>
    <pageSetUpPr fitToPage="1"/>
  </sheetPr>
  <dimension ref="A1:H42"/>
  <sheetViews>
    <sheetView zoomScale="80" zoomScaleNormal="80" zoomScalePageLayoutView="0" workbookViewId="0" topLeftCell="A1">
      <selection activeCell="A1" sqref="A1:E1"/>
    </sheetView>
  </sheetViews>
  <sheetFormatPr defaultColWidth="9.140625" defaultRowHeight="15"/>
  <cols>
    <col min="1" max="1" width="60.28125" style="1" customWidth="1"/>
    <col min="2" max="2" width="1.8515625" style="1" customWidth="1"/>
    <col min="3" max="3" width="23.7109375" style="1" customWidth="1"/>
    <col min="4" max="4" width="1.8515625" style="1" customWidth="1"/>
    <col min="5" max="5" width="23.7109375" style="1" customWidth="1"/>
    <col min="6" max="6" width="1.8515625" style="1" customWidth="1"/>
    <col min="7" max="7" width="15.8515625" style="1" customWidth="1"/>
    <col min="8" max="8" width="11.8515625" style="1" customWidth="1"/>
    <col min="9" max="16384" width="9.140625" style="1" customWidth="1"/>
  </cols>
  <sheetData>
    <row r="1" spans="1:7" s="12" customFormat="1" ht="15.75" customHeight="1">
      <c r="A1" s="108" t="s">
        <v>0</v>
      </c>
      <c r="B1" s="108"/>
      <c r="C1" s="108"/>
      <c r="D1" s="108"/>
      <c r="E1" s="108"/>
      <c r="F1" s="70"/>
      <c r="G1" s="70"/>
    </row>
    <row r="2" spans="1:7" s="12" customFormat="1" ht="15.75" customHeight="1">
      <c r="A2" s="108" t="s">
        <v>92</v>
      </c>
      <c r="B2" s="108"/>
      <c r="C2" s="108"/>
      <c r="D2" s="108"/>
      <c r="E2" s="108"/>
      <c r="F2" s="70"/>
      <c r="G2" s="70"/>
    </row>
    <row r="3" spans="1:7" s="12" customFormat="1" ht="15.75" customHeight="1">
      <c r="A3" s="108" t="s">
        <v>93</v>
      </c>
      <c r="B3" s="108"/>
      <c r="C3" s="108"/>
      <c r="D3" s="108"/>
      <c r="E3" s="108"/>
      <c r="F3" s="70"/>
      <c r="G3" s="70"/>
    </row>
    <row r="4" spans="1:7" s="12" customFormat="1" ht="15.75" customHeight="1">
      <c r="A4" s="108" t="s">
        <v>3</v>
      </c>
      <c r="B4" s="108"/>
      <c r="C4" s="108"/>
      <c r="D4" s="108"/>
      <c r="E4" s="108"/>
      <c r="F4" s="70"/>
      <c r="G4" s="70"/>
    </row>
    <row r="5" spans="1:7" s="12" customFormat="1" ht="15.75" customHeight="1">
      <c r="A5" s="108" t="s">
        <v>4</v>
      </c>
      <c r="B5" s="108"/>
      <c r="C5" s="108"/>
      <c r="D5" s="108"/>
      <c r="E5" s="108"/>
      <c r="F5" s="70"/>
      <c r="G5" s="70"/>
    </row>
    <row r="7" ht="12.75">
      <c r="A7" s="10" t="s">
        <v>105</v>
      </c>
    </row>
    <row r="8" spans="3:6" ht="13.5" thickBot="1">
      <c r="C8" s="8" t="s">
        <v>149</v>
      </c>
      <c r="E8" s="96" t="s">
        <v>150</v>
      </c>
      <c r="F8" s="9"/>
    </row>
    <row r="9" spans="1:5" ht="12.75">
      <c r="A9" s="3" t="s">
        <v>89</v>
      </c>
      <c r="C9" s="5">
        <v>618</v>
      </c>
      <c r="E9" s="5">
        <v>540</v>
      </c>
    </row>
    <row r="10" spans="1:5" ht="12.75">
      <c r="A10" s="3" t="s">
        <v>90</v>
      </c>
      <c r="C10" s="26">
        <v>0.618</v>
      </c>
      <c r="E10" s="26">
        <v>0.596</v>
      </c>
    </row>
    <row r="11" spans="1:5" ht="12.75">
      <c r="A11" s="3" t="s">
        <v>91</v>
      </c>
      <c r="C11" s="5">
        <v>159</v>
      </c>
      <c r="E11" s="5">
        <v>126</v>
      </c>
    </row>
    <row r="12" spans="1:5" ht="12.75">
      <c r="A12" s="3" t="s">
        <v>114</v>
      </c>
      <c r="C12" s="26">
        <v>0.258</v>
      </c>
      <c r="E12" s="26">
        <v>0.234</v>
      </c>
    </row>
    <row r="15" ht="12.75">
      <c r="A15" s="10" t="s">
        <v>106</v>
      </c>
    </row>
    <row r="16" spans="3:6" ht="13.5" thickBot="1">
      <c r="C16" s="96" t="s">
        <v>149</v>
      </c>
      <c r="E16" s="96" t="s">
        <v>150</v>
      </c>
      <c r="F16" s="24"/>
    </row>
    <row r="17" spans="1:5" ht="12.75">
      <c r="A17" s="3" t="s">
        <v>89</v>
      </c>
      <c r="C17" s="5">
        <v>185</v>
      </c>
      <c r="E17" s="5">
        <v>164</v>
      </c>
    </row>
    <row r="18" spans="1:5" ht="12.75">
      <c r="A18" s="3" t="s">
        <v>90</v>
      </c>
      <c r="C18" s="26">
        <v>0.544</v>
      </c>
      <c r="E18" s="26">
        <v>0.548</v>
      </c>
    </row>
    <row r="19" spans="1:5" ht="12.75">
      <c r="A19" s="3" t="s">
        <v>91</v>
      </c>
      <c r="C19" s="5">
        <v>22</v>
      </c>
      <c r="E19" s="5">
        <v>23</v>
      </c>
    </row>
    <row r="20" spans="1:5" ht="12.75">
      <c r="A20" s="3" t="s">
        <v>114</v>
      </c>
      <c r="C20" s="26">
        <v>0.117</v>
      </c>
      <c r="E20" s="26">
        <v>0.143</v>
      </c>
    </row>
    <row r="23" ht="12.75">
      <c r="A23" s="10" t="s">
        <v>127</v>
      </c>
    </row>
    <row r="24" spans="3:6" ht="13.5" thickBot="1">
      <c r="C24" s="96" t="s">
        <v>149</v>
      </c>
      <c r="E24" s="96" t="s">
        <v>150</v>
      </c>
      <c r="F24" s="24"/>
    </row>
    <row r="25" spans="1:5" ht="12.75">
      <c r="A25" s="3" t="s">
        <v>89</v>
      </c>
      <c r="C25" s="5">
        <v>408</v>
      </c>
      <c r="E25" s="5">
        <v>363</v>
      </c>
    </row>
    <row r="26" spans="1:5" ht="12.75">
      <c r="A26" s="3" t="s">
        <v>90</v>
      </c>
      <c r="C26" s="26">
        <v>0.506</v>
      </c>
      <c r="E26" s="26">
        <v>0.485</v>
      </c>
    </row>
    <row r="27" spans="1:5" ht="12.75">
      <c r="A27" s="3" t="s">
        <v>91</v>
      </c>
      <c r="C27" s="5">
        <v>88</v>
      </c>
      <c r="E27" s="5">
        <v>74</v>
      </c>
    </row>
    <row r="28" spans="1:5" ht="12.75">
      <c r="A28" s="3" t="s">
        <v>114</v>
      </c>
      <c r="C28" s="26">
        <v>0.216</v>
      </c>
      <c r="E28" s="26">
        <v>0.203</v>
      </c>
    </row>
    <row r="35" spans="1:8" ht="67.5" customHeight="1">
      <c r="A35" s="120" t="s">
        <v>162</v>
      </c>
      <c r="B35" s="120"/>
      <c r="C35" s="120"/>
      <c r="D35" s="120"/>
      <c r="E35" s="120"/>
      <c r="F35" s="71"/>
      <c r="G35" s="71"/>
      <c r="H35" s="71"/>
    </row>
    <row r="37" spans="1:8" ht="41.25" customHeight="1">
      <c r="A37" s="120" t="s">
        <v>94</v>
      </c>
      <c r="B37" s="120"/>
      <c r="C37" s="120"/>
      <c r="D37" s="120"/>
      <c r="E37" s="120"/>
      <c r="F37" s="71"/>
      <c r="G37" s="71"/>
      <c r="H37" s="71"/>
    </row>
    <row r="39" ht="12.75">
      <c r="A39" s="1" t="s">
        <v>95</v>
      </c>
    </row>
    <row r="42" spans="1:8" ht="12.75">
      <c r="A42" s="106" t="s">
        <v>88</v>
      </c>
      <c r="B42" s="106"/>
      <c r="C42" s="106"/>
      <c r="D42" s="106"/>
      <c r="E42" s="106"/>
      <c r="F42" s="83"/>
      <c r="G42" s="83"/>
      <c r="H42" s="83"/>
    </row>
  </sheetData>
  <sheetProtection password="CC8A" sheet="1"/>
  <mergeCells count="8">
    <mergeCell ref="A42:E42"/>
    <mergeCell ref="A37:E37"/>
    <mergeCell ref="A1:E1"/>
    <mergeCell ref="A2:E2"/>
    <mergeCell ref="A3:E3"/>
    <mergeCell ref="A4:E4"/>
    <mergeCell ref="A5:E5"/>
    <mergeCell ref="A35:E35"/>
  </mergeCells>
  <printOptions horizontalCentered="1"/>
  <pageMargins left="0.7" right="0.7" top="0.75" bottom="0.75" header="0.3" footer="0.3"/>
  <pageSetup fitToHeight="1" fitToWidth="1" horizontalDpi="600" verticalDpi="600" orientation="portrait" scale="79" r:id="rId1"/>
</worksheet>
</file>

<file path=xl/worksheets/sheet7.xml><?xml version="1.0" encoding="utf-8"?>
<worksheet xmlns="http://schemas.openxmlformats.org/spreadsheetml/2006/main" xmlns:r="http://schemas.openxmlformats.org/officeDocument/2006/relationships">
  <sheetPr>
    <pageSetUpPr fitToPage="1"/>
  </sheetPr>
  <dimension ref="A1:N43"/>
  <sheetViews>
    <sheetView zoomScale="80" zoomScaleNormal="80" zoomScalePageLayoutView="0" workbookViewId="0" topLeftCell="A1">
      <selection activeCell="A1" sqref="A1:K1"/>
    </sheetView>
  </sheetViews>
  <sheetFormatPr defaultColWidth="9.140625" defaultRowHeight="15"/>
  <cols>
    <col min="1" max="1" width="48.421875" style="53" customWidth="1"/>
    <col min="2" max="3" width="11.140625" style="53" customWidth="1"/>
    <col min="4" max="4" width="15.421875" style="53" customWidth="1"/>
    <col min="5" max="5" width="3.7109375" style="53" customWidth="1"/>
    <col min="6" max="6" width="14.7109375" style="53" customWidth="1"/>
    <col min="7" max="7" width="14.57421875" style="53" customWidth="1"/>
    <col min="8" max="8" width="3.7109375" style="53" customWidth="1"/>
    <col min="9" max="10" width="11.140625" style="53" customWidth="1"/>
    <col min="11" max="11" width="15.421875" style="53" customWidth="1"/>
    <col min="12" max="16384" width="9.140625" style="53" customWidth="1"/>
  </cols>
  <sheetData>
    <row r="1" spans="1:14" ht="15.75" customHeight="1">
      <c r="A1" s="108" t="s">
        <v>0</v>
      </c>
      <c r="B1" s="108"/>
      <c r="C1" s="108"/>
      <c r="D1" s="108"/>
      <c r="E1" s="108"/>
      <c r="F1" s="108"/>
      <c r="G1" s="108"/>
      <c r="H1" s="108"/>
      <c r="I1" s="108"/>
      <c r="J1" s="108"/>
      <c r="K1" s="108"/>
      <c r="N1" s="69"/>
    </row>
    <row r="2" spans="1:14" ht="15.75" customHeight="1">
      <c r="A2" s="108" t="s">
        <v>151</v>
      </c>
      <c r="B2" s="108"/>
      <c r="C2" s="108"/>
      <c r="D2" s="108"/>
      <c r="E2" s="108"/>
      <c r="F2" s="108"/>
      <c r="G2" s="108"/>
      <c r="H2" s="108"/>
      <c r="I2" s="108"/>
      <c r="J2" s="108"/>
      <c r="K2" s="108"/>
      <c r="N2" s="69"/>
    </row>
    <row r="3" spans="1:14" ht="15.75" customHeight="1">
      <c r="A3" s="108" t="s">
        <v>126</v>
      </c>
      <c r="B3" s="108"/>
      <c r="C3" s="108"/>
      <c r="D3" s="108"/>
      <c r="E3" s="108"/>
      <c r="F3" s="108"/>
      <c r="G3" s="108"/>
      <c r="H3" s="108"/>
      <c r="I3" s="108"/>
      <c r="J3" s="108"/>
      <c r="K3" s="108"/>
      <c r="N3" s="69"/>
    </row>
    <row r="4" spans="1:11" ht="15.75" customHeight="1">
      <c r="A4" s="108" t="s">
        <v>109</v>
      </c>
      <c r="B4" s="108"/>
      <c r="C4" s="108"/>
      <c r="D4" s="108"/>
      <c r="E4" s="108"/>
      <c r="F4" s="108"/>
      <c r="G4" s="108"/>
      <c r="H4" s="108"/>
      <c r="I4" s="108"/>
      <c r="J4" s="108"/>
      <c r="K4" s="108"/>
    </row>
    <row r="5" spans="1:11" ht="15.75" customHeight="1">
      <c r="A5" s="108" t="s">
        <v>3</v>
      </c>
      <c r="B5" s="108"/>
      <c r="C5" s="108"/>
      <c r="D5" s="108"/>
      <c r="E5" s="108"/>
      <c r="F5" s="108"/>
      <c r="G5" s="108"/>
      <c r="H5" s="108"/>
      <c r="I5" s="108"/>
      <c r="J5" s="108"/>
      <c r="K5" s="108"/>
    </row>
    <row r="6" spans="1:11" ht="15.75" customHeight="1">
      <c r="A6" s="108" t="s">
        <v>4</v>
      </c>
      <c r="B6" s="108"/>
      <c r="C6" s="108"/>
      <c r="D6" s="108"/>
      <c r="E6" s="108"/>
      <c r="F6" s="108"/>
      <c r="G6" s="108"/>
      <c r="H6" s="108"/>
      <c r="I6" s="108"/>
      <c r="J6" s="108"/>
      <c r="K6" s="108"/>
    </row>
    <row r="7" ht="15.75" customHeight="1"/>
    <row r="8" spans="2:11" s="1" customFormat="1" ht="12.75">
      <c r="B8" s="124" t="s">
        <v>110</v>
      </c>
      <c r="C8" s="124"/>
      <c r="D8" s="124"/>
      <c r="E8" s="124"/>
      <c r="F8" s="124"/>
      <c r="G8" s="124"/>
      <c r="H8" s="124"/>
      <c r="I8" s="124"/>
      <c r="J8" s="124"/>
      <c r="K8" s="124"/>
    </row>
    <row r="9" s="1" customFormat="1" ht="12.75"/>
    <row r="10" spans="2:11" s="1" customFormat="1" ht="32.25" customHeight="1" thickBot="1">
      <c r="B10" s="125" t="s">
        <v>111</v>
      </c>
      <c r="C10" s="125"/>
      <c r="D10" s="125"/>
      <c r="E10" s="10"/>
      <c r="F10" s="63"/>
      <c r="G10" s="63"/>
      <c r="H10" s="64"/>
      <c r="I10" s="126"/>
      <c r="J10" s="126"/>
      <c r="K10" s="126"/>
    </row>
    <row r="11" spans="4:11" s="1" customFormat="1" ht="12.75">
      <c r="D11" s="50" t="s">
        <v>110</v>
      </c>
      <c r="F11" s="57"/>
      <c r="G11" s="57"/>
      <c r="H11" s="57"/>
      <c r="I11" s="57"/>
      <c r="J11" s="57"/>
      <c r="K11" s="65"/>
    </row>
    <row r="12" spans="1:11" s="1" customFormat="1" ht="13.5" thickBot="1">
      <c r="A12" s="55" t="s">
        <v>128</v>
      </c>
      <c r="B12" s="46" t="s">
        <v>149</v>
      </c>
      <c r="C12" s="59" t="s">
        <v>150</v>
      </c>
      <c r="D12" s="46" t="s">
        <v>112</v>
      </c>
      <c r="F12" s="65"/>
      <c r="G12" s="99"/>
      <c r="H12" s="57"/>
      <c r="I12" s="65"/>
      <c r="J12" s="65"/>
      <c r="K12" s="65"/>
    </row>
    <row r="13" spans="6:11" s="1" customFormat="1" ht="12.75">
      <c r="F13" s="57"/>
      <c r="G13" s="57"/>
      <c r="H13" s="57"/>
      <c r="I13" s="57"/>
      <c r="J13" s="57"/>
      <c r="K13" s="57"/>
    </row>
    <row r="14" spans="1:11" s="1" customFormat="1" ht="12.75">
      <c r="A14" s="1" t="s">
        <v>105</v>
      </c>
      <c r="B14" s="5">
        <v>618</v>
      </c>
      <c r="C14" s="5">
        <v>540</v>
      </c>
      <c r="D14" s="29">
        <v>0.14</v>
      </c>
      <c r="F14" s="65"/>
      <c r="G14" s="99"/>
      <c r="H14" s="57"/>
      <c r="I14" s="66"/>
      <c r="J14" s="66"/>
      <c r="K14" s="67"/>
    </row>
    <row r="15" spans="4:11" s="1" customFormat="1" ht="12.75">
      <c r="D15" s="103"/>
      <c r="F15" s="57"/>
      <c r="G15" s="57"/>
      <c r="H15" s="57"/>
      <c r="I15" s="57"/>
      <c r="J15" s="57"/>
      <c r="K15" s="57"/>
    </row>
    <row r="16" spans="1:11" s="1" customFormat="1" ht="12.75">
      <c r="A16" s="1" t="s">
        <v>106</v>
      </c>
      <c r="B16" s="6">
        <v>185</v>
      </c>
      <c r="C16" s="6">
        <v>164</v>
      </c>
      <c r="D16" s="29">
        <v>0.13</v>
      </c>
      <c r="F16" s="68"/>
      <c r="G16" s="68"/>
      <c r="H16" s="57"/>
      <c r="I16" s="68"/>
      <c r="J16" s="68"/>
      <c r="K16" s="67"/>
    </row>
    <row r="17" spans="4:11" s="1" customFormat="1" ht="12.75">
      <c r="D17" s="103"/>
      <c r="F17" s="57"/>
      <c r="G17" s="57"/>
      <c r="H17" s="57"/>
      <c r="I17" s="57"/>
      <c r="J17" s="57"/>
      <c r="K17" s="57"/>
    </row>
    <row r="18" spans="1:11" s="1" customFormat="1" ht="12.75">
      <c r="A18" s="1" t="s">
        <v>127</v>
      </c>
      <c r="B18" s="6">
        <v>408</v>
      </c>
      <c r="C18" s="6">
        <v>363</v>
      </c>
      <c r="D18" s="29">
        <v>0.12</v>
      </c>
      <c r="F18" s="68"/>
      <c r="G18" s="68"/>
      <c r="H18" s="57"/>
      <c r="I18" s="68"/>
      <c r="J18" s="68"/>
      <c r="K18" s="67"/>
    </row>
    <row r="19" spans="4:11" s="1" customFormat="1" ht="12.75">
      <c r="D19" s="102"/>
      <c r="F19" s="57"/>
      <c r="G19" s="57"/>
      <c r="H19" s="57"/>
      <c r="I19" s="57"/>
      <c r="J19" s="57"/>
      <c r="K19" s="57"/>
    </row>
    <row r="20" spans="1:11" s="1" customFormat="1" ht="13.5" thickBot="1">
      <c r="A20" s="1" t="s">
        <v>113</v>
      </c>
      <c r="B20" s="14">
        <f>SUM(B14:B19)</f>
        <v>1211</v>
      </c>
      <c r="C20" s="14">
        <f>SUM(C14:C19)</f>
        <v>1067</v>
      </c>
      <c r="D20" s="104">
        <v>0.14</v>
      </c>
      <c r="F20" s="66"/>
      <c r="G20" s="66"/>
      <c r="H20" s="57"/>
      <c r="I20" s="66"/>
      <c r="J20" s="66"/>
      <c r="K20" s="67"/>
    </row>
    <row r="21" spans="6:11" s="1" customFormat="1" ht="13.5" thickTop="1">
      <c r="F21" s="57"/>
      <c r="G21" s="57"/>
      <c r="H21" s="57"/>
      <c r="I21" s="57"/>
      <c r="J21" s="57"/>
      <c r="K21" s="57"/>
    </row>
    <row r="22" s="1" customFormat="1" ht="12.75"/>
    <row r="23" spans="2:11" s="1" customFormat="1" ht="43.5" customHeight="1" thickBot="1">
      <c r="B23" s="127" t="s">
        <v>175</v>
      </c>
      <c r="C23" s="127"/>
      <c r="D23" s="127"/>
      <c r="E23" s="10"/>
      <c r="F23" s="54" t="s">
        <v>124</v>
      </c>
      <c r="G23" s="100" t="s">
        <v>124</v>
      </c>
      <c r="H23" s="10"/>
      <c r="I23" s="125" t="s">
        <v>125</v>
      </c>
      <c r="J23" s="125"/>
      <c r="K23" s="125"/>
    </row>
    <row r="24" spans="4:11" s="1" customFormat="1" ht="12.75">
      <c r="D24" s="61" t="s">
        <v>110</v>
      </c>
      <c r="K24" s="61" t="s">
        <v>110</v>
      </c>
    </row>
    <row r="25" spans="1:11" s="1" customFormat="1" ht="13.5" thickBot="1">
      <c r="A25" s="55" t="s">
        <v>120</v>
      </c>
      <c r="B25" s="96" t="s">
        <v>149</v>
      </c>
      <c r="C25" s="96" t="s">
        <v>150</v>
      </c>
      <c r="D25" s="62" t="s">
        <v>112</v>
      </c>
      <c r="F25" s="62" t="s">
        <v>149</v>
      </c>
      <c r="G25" s="98" t="s">
        <v>150</v>
      </c>
      <c r="I25" s="96" t="s">
        <v>149</v>
      </c>
      <c r="J25" s="96" t="s">
        <v>150</v>
      </c>
      <c r="K25" s="62" t="s">
        <v>112</v>
      </c>
    </row>
    <row r="26" s="1" customFormat="1" ht="12.75"/>
    <row r="27" spans="1:11" s="1" customFormat="1" ht="12.75">
      <c r="A27" s="1" t="s">
        <v>105</v>
      </c>
      <c r="B27" s="5">
        <v>616</v>
      </c>
      <c r="C27" s="5">
        <v>539</v>
      </c>
      <c r="D27" s="29">
        <v>0.14</v>
      </c>
      <c r="F27" s="5">
        <v>-3</v>
      </c>
      <c r="G27" s="5">
        <v>-17</v>
      </c>
      <c r="I27" s="5">
        <f>B27-F27</f>
        <v>619</v>
      </c>
      <c r="J27" s="5">
        <f>C27-G27</f>
        <v>556</v>
      </c>
      <c r="K27" s="29">
        <v>0.11</v>
      </c>
    </row>
    <row r="28" spans="4:11" s="1" customFormat="1" ht="12.75">
      <c r="D28" s="103"/>
      <c r="K28" s="103"/>
    </row>
    <row r="29" spans="1:11" s="1" customFormat="1" ht="12.75">
      <c r="A29" s="1" t="s">
        <v>142</v>
      </c>
      <c r="B29" s="6">
        <v>182</v>
      </c>
      <c r="C29" s="6">
        <v>163</v>
      </c>
      <c r="D29" s="29">
        <v>0.12</v>
      </c>
      <c r="F29" s="6">
        <v>-1</v>
      </c>
      <c r="G29" s="6">
        <v>-7</v>
      </c>
      <c r="I29" s="6">
        <f>B29-F29</f>
        <v>183</v>
      </c>
      <c r="J29" s="6">
        <f>C29-G29</f>
        <v>170</v>
      </c>
      <c r="K29" s="29">
        <v>0.08</v>
      </c>
    </row>
    <row r="30" spans="4:11" s="1" customFormat="1" ht="12.75">
      <c r="D30" s="103"/>
      <c r="K30" s="103"/>
    </row>
    <row r="31" spans="1:11" s="1" customFormat="1" ht="12.75">
      <c r="A31" s="1" t="s">
        <v>143</v>
      </c>
      <c r="B31" s="20">
        <v>408</v>
      </c>
      <c r="C31" s="20">
        <v>363</v>
      </c>
      <c r="D31" s="29">
        <v>0.12</v>
      </c>
      <c r="F31" s="74">
        <v>-3</v>
      </c>
      <c r="G31" s="74">
        <v>-15</v>
      </c>
      <c r="I31" s="20">
        <f>B31-F31</f>
        <v>411</v>
      </c>
      <c r="J31" s="6">
        <f>C31-G31</f>
        <v>378</v>
      </c>
      <c r="K31" s="29">
        <v>0.09</v>
      </c>
    </row>
    <row r="32" spans="4:11" s="1" customFormat="1" ht="12.75">
      <c r="D32" s="102"/>
      <c r="K32" s="103"/>
    </row>
    <row r="33" spans="1:11" s="1" customFormat="1" ht="13.5" thickBot="1">
      <c r="A33" s="1" t="s">
        <v>144</v>
      </c>
      <c r="B33" s="14">
        <f>SUM(B27:B32)</f>
        <v>1206</v>
      </c>
      <c r="C33" s="14">
        <f>SUM(C27:C32)</f>
        <v>1065</v>
      </c>
      <c r="D33" s="104">
        <v>0.13</v>
      </c>
      <c r="F33" s="14">
        <f>SUM(F27:F32)</f>
        <v>-7</v>
      </c>
      <c r="G33" s="14">
        <f>SUM(G27:G32)</f>
        <v>-39</v>
      </c>
      <c r="I33" s="14">
        <f>SUM(I27:I32)</f>
        <v>1213</v>
      </c>
      <c r="J33" s="14">
        <f>SUM(J27:J32)</f>
        <v>1104</v>
      </c>
      <c r="K33" s="105">
        <v>0.1</v>
      </c>
    </row>
    <row r="34" s="1" customFormat="1" ht="13.5" thickTop="1"/>
    <row r="35" s="1" customFormat="1" ht="12.75"/>
    <row r="36" s="1" customFormat="1" ht="12.75"/>
    <row r="37" spans="1:11" s="1" customFormat="1" ht="57" customHeight="1">
      <c r="A37" s="118" t="s">
        <v>163</v>
      </c>
      <c r="B37" s="120"/>
      <c r="C37" s="120"/>
      <c r="D37" s="120"/>
      <c r="E37" s="120"/>
      <c r="F37" s="120"/>
      <c r="G37" s="120"/>
      <c r="H37" s="120"/>
      <c r="I37" s="120"/>
      <c r="J37" s="120"/>
      <c r="K37" s="120"/>
    </row>
    <row r="38" s="1" customFormat="1" ht="12.75"/>
    <row r="39" s="1" customFormat="1" ht="12.75"/>
    <row r="40" spans="1:11" s="1" customFormat="1" ht="28.5" customHeight="1">
      <c r="A40" s="118" t="s">
        <v>155</v>
      </c>
      <c r="B40" s="120"/>
      <c r="C40" s="120"/>
      <c r="D40" s="120"/>
      <c r="E40" s="120"/>
      <c r="F40" s="120"/>
      <c r="G40" s="120"/>
      <c r="H40" s="120"/>
      <c r="I40" s="120"/>
      <c r="J40" s="120"/>
      <c r="K40" s="120"/>
    </row>
    <row r="41" s="1" customFormat="1" ht="12.75"/>
    <row r="42" s="1" customFormat="1" ht="12.75"/>
    <row r="43" spans="1:11" s="1" customFormat="1" ht="12.75">
      <c r="A43" s="106" t="s">
        <v>96</v>
      </c>
      <c r="B43" s="106"/>
      <c r="C43" s="106"/>
      <c r="D43" s="106"/>
      <c r="E43" s="106"/>
      <c r="F43" s="106"/>
      <c r="G43" s="106"/>
      <c r="H43" s="106"/>
      <c r="I43" s="106"/>
      <c r="J43" s="106"/>
      <c r="K43" s="106"/>
    </row>
    <row r="44" s="1" customFormat="1" ht="12.75"/>
    <row r="45" s="1" customFormat="1" ht="12.75"/>
    <row r="46" s="1" customFormat="1" ht="12.75"/>
    <row r="47" s="1" customFormat="1" ht="12.75"/>
    <row r="48" s="1" customFormat="1" ht="12.75"/>
    <row r="49" s="1" customFormat="1" ht="12.75"/>
    <row r="50" s="1" customFormat="1" ht="12.75"/>
    <row r="51" s="1" customFormat="1" ht="12.75"/>
  </sheetData>
  <sheetProtection password="CC8A" sheet="1"/>
  <mergeCells count="14">
    <mergeCell ref="A1:K1"/>
    <mergeCell ref="A2:K2"/>
    <mergeCell ref="A4:K4"/>
    <mergeCell ref="A5:K5"/>
    <mergeCell ref="A6:K6"/>
    <mergeCell ref="A40:K40"/>
    <mergeCell ref="A43:K43"/>
    <mergeCell ref="B8:K8"/>
    <mergeCell ref="B10:D10"/>
    <mergeCell ref="I10:K10"/>
    <mergeCell ref="A37:K37"/>
    <mergeCell ref="A3:K3"/>
    <mergeCell ref="B23:D23"/>
    <mergeCell ref="I23:K23"/>
  </mergeCells>
  <printOptions/>
  <pageMargins left="0.7" right="0.7" top="0.75" bottom="0.75" header="0.3" footer="0.3"/>
  <pageSetup fitToHeight="1" fitToWidth="1" horizontalDpi="600" verticalDpi="600" orientation="portrait"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Agilent Technologies,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Erika Stone</dc:creator>
  <cp:keywords/>
  <dc:description/>
  <cp:lastModifiedBy>LIN,JACKIE (A-Santa Clara,ex1)</cp:lastModifiedBy>
  <cp:lastPrinted>2018-02-12T21:23:44Z</cp:lastPrinted>
  <dcterms:created xsi:type="dcterms:W3CDTF">2013-08-09T21:32:29Z</dcterms:created>
  <dcterms:modified xsi:type="dcterms:W3CDTF">2018-02-12T22:13:31Z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